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tabRatio="784"/>
  </bookViews>
  <sheets>
    <sheet name="別添２－２　（下水道事業）" sheetId="1" r:id="rId1"/>
    <sheet name="別紙（非適）公共" sheetId="6" r:id="rId2"/>
    <sheet name="別紙（非適） (2)特環" sheetId="7" r:id="rId3"/>
  </sheets>
  <definedNames>
    <definedName name="_xlnm.Print_Area" localSheetId="2">'別紙（非適） (2)特環'!$A$1:$V$70</definedName>
    <definedName name="_xlnm.Print_Area" localSheetId="1">'別紙（非適）公共'!$A$1:$V$70</definedName>
    <definedName name="_xlnm.Print_Area" localSheetId="0">'別添２－２　（下水道事業）'!$A$1:$P$110</definedName>
    <definedName name="_xlnm.Print_Titles" localSheetId="2">'別紙（非適） (2)特環'!$A:$V,'別紙（非適） (2)特環'!$1:$3</definedName>
    <definedName name="_xlnm.Print_Titles" localSheetId="1">'別紙（非適）公共'!$A:$V,'別紙（非適）公共'!$1:$3</definedName>
  </definedNames>
  <calcPr calcId="145621"/>
</workbook>
</file>

<file path=xl/calcChain.xml><?xml version="1.0" encoding="utf-8"?>
<calcChain xmlns="http://schemas.openxmlformats.org/spreadsheetml/2006/main">
  <c r="N9" i="7" l="1"/>
  <c r="V67" i="7" l="1"/>
  <c r="U67" i="7"/>
  <c r="T67" i="7"/>
  <c r="S67" i="7"/>
  <c r="R67" i="7"/>
  <c r="Q67" i="7"/>
  <c r="P67" i="7"/>
  <c r="O67" i="7"/>
  <c r="N67" i="7"/>
  <c r="M67" i="7"/>
  <c r="L67" i="7"/>
  <c r="K67" i="7"/>
  <c r="V64" i="7"/>
  <c r="V70" i="7" s="1"/>
  <c r="U64" i="7"/>
  <c r="U70" i="7" s="1"/>
  <c r="T64" i="7"/>
  <c r="S64" i="7"/>
  <c r="R64" i="7"/>
  <c r="R70" i="7" s="1"/>
  <c r="Q64" i="7"/>
  <c r="Q70" i="7" s="1"/>
  <c r="P64" i="7"/>
  <c r="P70" i="7" s="1"/>
  <c r="O64" i="7"/>
  <c r="N64" i="7"/>
  <c r="N70" i="7" s="1"/>
  <c r="M64" i="7"/>
  <c r="M70" i="7" s="1"/>
  <c r="L64" i="7"/>
  <c r="L70" i="7" s="1"/>
  <c r="K64" i="7"/>
  <c r="V31" i="7"/>
  <c r="U31" i="7"/>
  <c r="T31" i="7"/>
  <c r="S31" i="7"/>
  <c r="R31" i="7"/>
  <c r="Q31" i="7"/>
  <c r="P31" i="7"/>
  <c r="O31" i="7"/>
  <c r="N31" i="7"/>
  <c r="M31" i="7"/>
  <c r="L31" i="7"/>
  <c r="K31" i="7"/>
  <c r="V22" i="7"/>
  <c r="U22" i="7"/>
  <c r="T22" i="7"/>
  <c r="T38" i="7" s="1"/>
  <c r="S22" i="7"/>
  <c r="R22" i="7"/>
  <c r="Q22" i="7"/>
  <c r="P22" i="7"/>
  <c r="P38" i="7" s="1"/>
  <c r="O22" i="7"/>
  <c r="N22" i="7"/>
  <c r="N38" i="7" s="1"/>
  <c r="M22" i="7"/>
  <c r="L22" i="7"/>
  <c r="K22" i="7"/>
  <c r="K38" i="7" s="1"/>
  <c r="V17" i="7"/>
  <c r="U17" i="7"/>
  <c r="T17" i="7"/>
  <c r="S17" i="7"/>
  <c r="R17" i="7"/>
  <c r="Q17" i="7"/>
  <c r="P17" i="7"/>
  <c r="O17" i="7"/>
  <c r="N17" i="7"/>
  <c r="M17" i="7"/>
  <c r="L17" i="7"/>
  <c r="K17" i="7"/>
  <c r="V13" i="7"/>
  <c r="U13" i="7"/>
  <c r="T13" i="7"/>
  <c r="T12" i="7" s="1"/>
  <c r="S13" i="7"/>
  <c r="R13" i="7"/>
  <c r="Q13" i="7"/>
  <c r="P13" i="7"/>
  <c r="O13" i="7"/>
  <c r="O12" i="7" s="1"/>
  <c r="N13" i="7"/>
  <c r="M13" i="7"/>
  <c r="L13" i="7"/>
  <c r="L12" i="7" s="1"/>
  <c r="K13" i="7"/>
  <c r="S12" i="7"/>
  <c r="P12" i="7"/>
  <c r="N12" i="7"/>
  <c r="M12" i="7"/>
  <c r="K12" i="7"/>
  <c r="V9" i="7"/>
  <c r="U9" i="7"/>
  <c r="T9" i="7"/>
  <c r="S9" i="7"/>
  <c r="R9" i="7"/>
  <c r="Q9" i="7"/>
  <c r="P9" i="7"/>
  <c r="O9" i="7"/>
  <c r="O4" i="7" s="1"/>
  <c r="M9" i="7"/>
  <c r="L9" i="7"/>
  <c r="K9" i="7"/>
  <c r="V5" i="7"/>
  <c r="V53" i="7" s="1"/>
  <c r="U5" i="7"/>
  <c r="U53" i="7" s="1"/>
  <c r="T5" i="7"/>
  <c r="T53" i="7" s="1"/>
  <c r="S5" i="7"/>
  <c r="S53" i="7" s="1"/>
  <c r="R5" i="7"/>
  <c r="R53" i="7" s="1"/>
  <c r="Q5" i="7"/>
  <c r="Q53" i="7" s="1"/>
  <c r="P5" i="7"/>
  <c r="P53" i="7" s="1"/>
  <c r="O5" i="7"/>
  <c r="O53" i="7" s="1"/>
  <c r="N5" i="7"/>
  <c r="N53" i="7" s="1"/>
  <c r="M5" i="7"/>
  <c r="M53" i="7" s="1"/>
  <c r="L5" i="7"/>
  <c r="L53" i="7" s="1"/>
  <c r="K5" i="7"/>
  <c r="K53" i="7" s="1"/>
  <c r="V4" i="7"/>
  <c r="T4" i="7"/>
  <c r="S4" i="7"/>
  <c r="L4" i="7"/>
  <c r="V38" i="7" l="1"/>
  <c r="V12" i="7"/>
  <c r="V21" i="7"/>
  <c r="U38" i="7"/>
  <c r="U12" i="7"/>
  <c r="U4" i="7"/>
  <c r="U21" i="7" s="1"/>
  <c r="T21" i="7"/>
  <c r="T39" i="7" s="1"/>
  <c r="T43" i="7" s="1"/>
  <c r="S38" i="7"/>
  <c r="S21" i="7"/>
  <c r="R38" i="7"/>
  <c r="R12" i="7"/>
  <c r="R4" i="7"/>
  <c r="Q38" i="7"/>
  <c r="Q12" i="7"/>
  <c r="Q4" i="7"/>
  <c r="Q21" i="7" s="1"/>
  <c r="P4" i="7"/>
  <c r="P21" i="7" s="1"/>
  <c r="P39" i="7" s="1"/>
  <c r="P43" i="7" s="1"/>
  <c r="O38" i="7"/>
  <c r="O21" i="7"/>
  <c r="N4" i="7"/>
  <c r="N21" i="7" s="1"/>
  <c r="N39" i="7" s="1"/>
  <c r="N43" i="7" s="1"/>
  <c r="T70" i="7"/>
  <c r="S70" i="7"/>
  <c r="O70" i="7"/>
  <c r="M38" i="7"/>
  <c r="M4" i="7"/>
  <c r="M21" i="7" s="1"/>
  <c r="M39" i="7" s="1"/>
  <c r="M43" i="7" s="1"/>
  <c r="L38" i="7"/>
  <c r="L21" i="7"/>
  <c r="K70" i="7"/>
  <c r="K4" i="7"/>
  <c r="K21" i="7" s="1"/>
  <c r="K39" i="7" s="1"/>
  <c r="K43" i="7" s="1"/>
  <c r="V67" i="6"/>
  <c r="U67" i="6"/>
  <c r="T67" i="6"/>
  <c r="S67" i="6"/>
  <c r="R67" i="6"/>
  <c r="Q67" i="6"/>
  <c r="P67" i="6"/>
  <c r="O67" i="6"/>
  <c r="N67" i="6"/>
  <c r="M67" i="6"/>
  <c r="L67" i="6"/>
  <c r="K67" i="6"/>
  <c r="V64" i="6"/>
  <c r="V70" i="6" s="1"/>
  <c r="U64" i="6"/>
  <c r="T64" i="6"/>
  <c r="S64" i="6"/>
  <c r="R64" i="6"/>
  <c r="R70" i="6" s="1"/>
  <c r="Q64" i="6"/>
  <c r="P64" i="6"/>
  <c r="P70" i="6" s="1"/>
  <c r="O64" i="6"/>
  <c r="N64" i="6"/>
  <c r="N70" i="6" s="1"/>
  <c r="M64" i="6"/>
  <c r="L64" i="6"/>
  <c r="K64" i="6"/>
  <c r="K70" i="6" s="1"/>
  <c r="V31" i="6"/>
  <c r="U31" i="6"/>
  <c r="T31" i="6"/>
  <c r="S31" i="6"/>
  <c r="R31" i="6"/>
  <c r="Q31" i="6"/>
  <c r="P31" i="6"/>
  <c r="O31" i="6"/>
  <c r="N31" i="6"/>
  <c r="M31" i="6"/>
  <c r="L31" i="6"/>
  <c r="K31" i="6"/>
  <c r="V22" i="6"/>
  <c r="U22" i="6"/>
  <c r="T22" i="6"/>
  <c r="S22" i="6"/>
  <c r="R22" i="6"/>
  <c r="R38" i="6" s="1"/>
  <c r="Q22" i="6"/>
  <c r="P22" i="6"/>
  <c r="P38" i="6" s="1"/>
  <c r="O22" i="6"/>
  <c r="N22" i="6"/>
  <c r="M22" i="6"/>
  <c r="L22" i="6"/>
  <c r="L38" i="6" s="1"/>
  <c r="K22" i="6"/>
  <c r="V17" i="6"/>
  <c r="U17" i="6"/>
  <c r="U12" i="6" s="1"/>
  <c r="T17" i="6"/>
  <c r="S17" i="6"/>
  <c r="S12" i="6" s="1"/>
  <c r="R17" i="6"/>
  <c r="R12" i="6" s="1"/>
  <c r="Q17" i="6"/>
  <c r="Q12" i="6" s="1"/>
  <c r="P17" i="6"/>
  <c r="O17" i="6"/>
  <c r="O12" i="6" s="1"/>
  <c r="N17" i="6"/>
  <c r="M17" i="6"/>
  <c r="L17" i="6"/>
  <c r="K17" i="6"/>
  <c r="V13" i="6"/>
  <c r="U13" i="6"/>
  <c r="T13" i="6"/>
  <c r="T12" i="6" s="1"/>
  <c r="S13" i="6"/>
  <c r="R13" i="6"/>
  <c r="Q13" i="6"/>
  <c r="P13" i="6"/>
  <c r="O13" i="6"/>
  <c r="N13" i="6"/>
  <c r="M13" i="6"/>
  <c r="M12" i="6" s="1"/>
  <c r="L13" i="6"/>
  <c r="K13" i="6"/>
  <c r="V12" i="6"/>
  <c r="V9" i="6"/>
  <c r="U9" i="6"/>
  <c r="T9" i="6"/>
  <c r="S9" i="6"/>
  <c r="S4" i="6" s="1"/>
  <c r="R9" i="6"/>
  <c r="R4" i="6" s="1"/>
  <c r="Q9" i="6"/>
  <c r="P9" i="6"/>
  <c r="P4" i="6" s="1"/>
  <c r="O9" i="6"/>
  <c r="N9" i="6"/>
  <c r="M9" i="6"/>
  <c r="M4" i="6" s="1"/>
  <c r="L9" i="6"/>
  <c r="L4" i="6" s="1"/>
  <c r="K9" i="6"/>
  <c r="V5" i="6"/>
  <c r="V53" i="6" s="1"/>
  <c r="U5" i="6"/>
  <c r="U53" i="6" s="1"/>
  <c r="T5" i="6"/>
  <c r="T53" i="6" s="1"/>
  <c r="S5" i="6"/>
  <c r="S53" i="6" s="1"/>
  <c r="R5" i="6"/>
  <c r="R53" i="6" s="1"/>
  <c r="Q5" i="6"/>
  <c r="Q53" i="6" s="1"/>
  <c r="P5" i="6"/>
  <c r="P53" i="6" s="1"/>
  <c r="O5" i="6"/>
  <c r="O53" i="6" s="1"/>
  <c r="N5" i="6"/>
  <c r="N53" i="6" s="1"/>
  <c r="M5" i="6"/>
  <c r="M53" i="6" s="1"/>
  <c r="L5" i="6"/>
  <c r="L53" i="6" s="1"/>
  <c r="K5" i="6"/>
  <c r="K53" i="6" s="1"/>
  <c r="L39" i="7" l="1"/>
  <c r="L43" i="7" s="1"/>
  <c r="L12" i="6"/>
  <c r="L21" i="6" s="1"/>
  <c r="L39" i="6" s="1"/>
  <c r="L43" i="6" s="1"/>
  <c r="S70" i="6"/>
  <c r="L70" i="6"/>
  <c r="V38" i="6"/>
  <c r="U38" i="6"/>
  <c r="T38" i="6"/>
  <c r="S38" i="6"/>
  <c r="Q38" i="6"/>
  <c r="O38" i="6"/>
  <c r="N38" i="6"/>
  <c r="M38" i="6"/>
  <c r="P12" i="6"/>
  <c r="N12" i="6"/>
  <c r="S21" i="6"/>
  <c r="R21" i="6"/>
  <c r="R39" i="6" s="1"/>
  <c r="R43" i="6" s="1"/>
  <c r="P21" i="6"/>
  <c r="P39" i="6" s="1"/>
  <c r="P43" i="6" s="1"/>
  <c r="M21" i="6"/>
  <c r="V4" i="6"/>
  <c r="V21" i="6" s="1"/>
  <c r="U4" i="6"/>
  <c r="U21" i="6" s="1"/>
  <c r="T4" i="6"/>
  <c r="T21" i="6" s="1"/>
  <c r="Q4" i="6"/>
  <c r="Q21" i="6" s="1"/>
  <c r="O4" i="6"/>
  <c r="O21" i="6" s="1"/>
  <c r="N4" i="6"/>
  <c r="U70" i="6"/>
  <c r="Q70" i="6"/>
  <c r="T70" i="6"/>
  <c r="O70" i="6"/>
  <c r="M70" i="6"/>
  <c r="K38" i="6"/>
  <c r="K12" i="6"/>
  <c r="K4" i="6"/>
  <c r="V39" i="7"/>
  <c r="V43" i="7" s="1"/>
  <c r="U39" i="7"/>
  <c r="U43" i="7" s="1"/>
  <c r="S39" i="7"/>
  <c r="S43" i="7" s="1"/>
  <c r="R21" i="7"/>
  <c r="R39" i="7" s="1"/>
  <c r="R43" i="7" s="1"/>
  <c r="Q39" i="7"/>
  <c r="Q43" i="7" s="1"/>
  <c r="O39" i="7"/>
  <c r="O43" i="7" s="1"/>
  <c r="Q39" i="6" l="1"/>
  <c r="Q43" i="6" s="1"/>
  <c r="V39" i="6"/>
  <c r="V43" i="6" s="1"/>
  <c r="U39" i="6"/>
  <c r="U43" i="6" s="1"/>
  <c r="T39" i="6"/>
  <c r="T43" i="6" s="1"/>
  <c r="S39" i="6"/>
  <c r="S43" i="6" s="1"/>
  <c r="O39" i="6"/>
  <c r="O43" i="6" s="1"/>
  <c r="M39" i="6"/>
  <c r="M43" i="6" s="1"/>
  <c r="N21" i="6"/>
  <c r="N39" i="6" s="1"/>
  <c r="N43" i="6" s="1"/>
  <c r="K21" i="6"/>
  <c r="K39" i="6" s="1"/>
  <c r="K43" i="6" s="1"/>
</calcChain>
</file>

<file path=xl/sharedStrings.xml><?xml version="1.0" encoding="utf-8"?>
<sst xmlns="http://schemas.openxmlformats.org/spreadsheetml/2006/main" count="480" uniqueCount="273">
  <si>
    <t>年度</t>
    <rPh sb="0" eb="2">
      <t>ネンド</t>
    </rPh>
    <phoneticPr fontId="1"/>
  </si>
  <si>
    <t>平成</t>
    <rPh sb="0" eb="2">
      <t>ヘイセイ</t>
    </rPh>
    <phoneticPr fontId="1"/>
  </si>
  <si>
    <t>職員数</t>
    <rPh sb="0" eb="3">
      <t>ショクインスウ</t>
    </rPh>
    <phoneticPr fontId="1"/>
  </si>
  <si>
    <t>処理区域内人口密度</t>
    <rPh sb="0" eb="2">
      <t>ショリ</t>
    </rPh>
    <rPh sb="2" eb="5">
      <t>クイキナイ</t>
    </rPh>
    <rPh sb="5" eb="7">
      <t>ジンコウ</t>
    </rPh>
    <rPh sb="7" eb="9">
      <t>ミツド</t>
    </rPh>
    <phoneticPr fontId="1"/>
  </si>
  <si>
    <t>（１）</t>
    <phoneticPr fontId="1"/>
  </si>
  <si>
    <t>（３）</t>
  </si>
  <si>
    <t>（４）</t>
  </si>
  <si>
    <t>年　　　　　　度</t>
    <rPh sb="0" eb="8">
      <t>ネンド</t>
    </rPh>
    <phoneticPr fontId="6"/>
  </si>
  <si>
    <t>前々年度</t>
    <rPh sb="0" eb="2">
      <t>ゼンゼン</t>
    </rPh>
    <rPh sb="2" eb="4">
      <t>ネンド</t>
    </rPh>
    <phoneticPr fontId="6"/>
  </si>
  <si>
    <t>前年度</t>
    <rPh sb="0" eb="3">
      <t>ゼンネンド</t>
    </rPh>
    <phoneticPr fontId="6"/>
  </si>
  <si>
    <t>（決算）</t>
    <rPh sb="1" eb="3">
      <t>ケッサン</t>
    </rPh>
    <phoneticPr fontId="6"/>
  </si>
  <si>
    <t>決算
見込</t>
    <rPh sb="0" eb="2">
      <t>ケッサン</t>
    </rPh>
    <rPh sb="3" eb="5">
      <t>ミコ</t>
    </rPh>
    <phoneticPr fontId="6"/>
  </si>
  <si>
    <t>収益的収入</t>
    <rPh sb="0" eb="3">
      <t>シュウエキテキ</t>
    </rPh>
    <rPh sb="3" eb="5">
      <t>シュウニュウ</t>
    </rPh>
    <phoneticPr fontId="6"/>
  </si>
  <si>
    <t>営業収益</t>
    <rPh sb="0" eb="2">
      <t>エイギョウ</t>
    </rPh>
    <rPh sb="2" eb="4">
      <t>シュウエキ</t>
    </rPh>
    <phoneticPr fontId="6"/>
  </si>
  <si>
    <t>(A)</t>
    <phoneticPr fontId="6"/>
  </si>
  <si>
    <t>料金収入</t>
    <rPh sb="0" eb="2">
      <t>リョウキン</t>
    </rPh>
    <rPh sb="2" eb="4">
      <t>シュウニュウ</t>
    </rPh>
    <phoneticPr fontId="6"/>
  </si>
  <si>
    <t>受託工事収益</t>
    <rPh sb="0" eb="2">
      <t>ジュタク</t>
    </rPh>
    <rPh sb="2" eb="4">
      <t>コウジ</t>
    </rPh>
    <rPh sb="4" eb="6">
      <t>シュウエキ</t>
    </rPh>
    <phoneticPr fontId="6"/>
  </si>
  <si>
    <t>(B)</t>
    <phoneticPr fontId="6"/>
  </si>
  <si>
    <t>その他</t>
    <rPh sb="2" eb="3">
      <t>タ</t>
    </rPh>
    <phoneticPr fontId="6"/>
  </si>
  <si>
    <t>営業外収益</t>
    <rPh sb="0" eb="3">
      <t>エイギョウガイ</t>
    </rPh>
    <rPh sb="3" eb="5">
      <t>シュウエキ</t>
    </rPh>
    <phoneticPr fontId="6"/>
  </si>
  <si>
    <t>(C)</t>
    <phoneticPr fontId="6"/>
  </si>
  <si>
    <t>収益的支出</t>
    <rPh sb="0" eb="3">
      <t>シュウエキテキ</t>
    </rPh>
    <rPh sb="3" eb="5">
      <t>シシュツ</t>
    </rPh>
    <phoneticPr fontId="6"/>
  </si>
  <si>
    <t>営業費用</t>
    <rPh sb="0" eb="2">
      <t>エイギョウ</t>
    </rPh>
    <rPh sb="2" eb="4">
      <t>ヒヨウ</t>
    </rPh>
    <phoneticPr fontId="6"/>
  </si>
  <si>
    <t>職員給与費</t>
    <rPh sb="0" eb="2">
      <t>ショクイン</t>
    </rPh>
    <rPh sb="2" eb="5">
      <t>キュウヨヒ</t>
    </rPh>
    <phoneticPr fontId="6"/>
  </si>
  <si>
    <t>営業外費用</t>
    <rPh sb="0" eb="3">
      <t>エイギョウガイ</t>
    </rPh>
    <rPh sb="3" eb="5">
      <t>ヒヨウ</t>
    </rPh>
    <phoneticPr fontId="6"/>
  </si>
  <si>
    <t>支払利息</t>
    <rPh sb="0" eb="2">
      <t>シハライ</t>
    </rPh>
    <rPh sb="2" eb="4">
      <t>リソク</t>
    </rPh>
    <phoneticPr fontId="6"/>
  </si>
  <si>
    <t>(D)</t>
    <phoneticPr fontId="6"/>
  </si>
  <si>
    <t>(E)</t>
    <phoneticPr fontId="6"/>
  </si>
  <si>
    <t>(F)</t>
    <phoneticPr fontId="6"/>
  </si>
  <si>
    <t>(G)</t>
    <phoneticPr fontId="6"/>
  </si>
  <si>
    <t>(F)-(G)</t>
    <phoneticPr fontId="6"/>
  </si>
  <si>
    <t>(H)</t>
    <phoneticPr fontId="6"/>
  </si>
  <si>
    <t>(I)</t>
    <phoneticPr fontId="6"/>
  </si>
  <si>
    <t>(J)</t>
    <phoneticPr fontId="6"/>
  </si>
  <si>
    <t>(K)</t>
    <phoneticPr fontId="6"/>
  </si>
  <si>
    <t>×100</t>
    <phoneticPr fontId="6"/>
  </si>
  <si>
    <t>）</t>
    <phoneticPr fontId="6"/>
  </si>
  <si>
    <t>(N)</t>
    <phoneticPr fontId="6"/>
  </si>
  <si>
    <t>(O)</t>
    <phoneticPr fontId="6"/>
  </si>
  <si>
    <t>(P)</t>
    <phoneticPr fontId="6"/>
  </si>
  <si>
    <t>（単位：千円）</t>
    <rPh sb="1" eb="3">
      <t>タンイ</t>
    </rPh>
    <rPh sb="4" eb="6">
      <t>センエン</t>
    </rPh>
    <phoneticPr fontId="6"/>
  </si>
  <si>
    <t>年　　　　　度</t>
    <rPh sb="0" eb="1">
      <t>トシ</t>
    </rPh>
    <rPh sb="6" eb="7">
      <t>ド</t>
    </rPh>
    <phoneticPr fontId="6"/>
  </si>
  <si>
    <t>資本的収入</t>
    <rPh sb="0" eb="3">
      <t>シホンテキ</t>
    </rPh>
    <rPh sb="3" eb="5">
      <t>シュウニュウ</t>
    </rPh>
    <phoneticPr fontId="6"/>
  </si>
  <si>
    <t>うち資本費平準化債</t>
    <rPh sb="2" eb="5">
      <t>シホンヒ</t>
    </rPh>
    <rPh sb="5" eb="7">
      <t>ヘイジュン</t>
    </rPh>
    <rPh sb="7" eb="9">
      <t>カサイ</t>
    </rPh>
    <phoneticPr fontId="6"/>
  </si>
  <si>
    <t>国（都道府県）補助金</t>
    <rPh sb="0" eb="1">
      <t>クニ</t>
    </rPh>
    <rPh sb="2" eb="4">
      <t>トドウ</t>
    </rPh>
    <rPh sb="4" eb="5">
      <t>フ</t>
    </rPh>
    <rPh sb="5" eb="6">
      <t>ケン</t>
    </rPh>
    <rPh sb="7" eb="10">
      <t>ホジョキン</t>
    </rPh>
    <phoneticPr fontId="6"/>
  </si>
  <si>
    <t>固定資産売却代金</t>
    <rPh sb="0" eb="4">
      <t>コテイシサン</t>
    </rPh>
    <rPh sb="4" eb="6">
      <t>バイキャク</t>
    </rPh>
    <rPh sb="6" eb="8">
      <t>ダイキン</t>
    </rPh>
    <phoneticPr fontId="6"/>
  </si>
  <si>
    <t>工事負担金</t>
    <rPh sb="0" eb="2">
      <t>コウジ</t>
    </rPh>
    <rPh sb="2" eb="5">
      <t>フタンキン</t>
    </rPh>
    <phoneticPr fontId="6"/>
  </si>
  <si>
    <t>(B)</t>
    <phoneticPr fontId="6"/>
  </si>
  <si>
    <t>(C)</t>
    <phoneticPr fontId="6"/>
  </si>
  <si>
    <t>資本的支出</t>
    <rPh sb="0" eb="3">
      <t>シホンテキ</t>
    </rPh>
    <rPh sb="3" eb="5">
      <t>シシュツ</t>
    </rPh>
    <phoneticPr fontId="6"/>
  </si>
  <si>
    <t>建設改良費</t>
    <rPh sb="0" eb="2">
      <t>ケンセツ</t>
    </rPh>
    <rPh sb="2" eb="5">
      <t>カイリョウヒ</t>
    </rPh>
    <phoneticPr fontId="6"/>
  </si>
  <si>
    <t>うち職員給与費</t>
    <rPh sb="2" eb="4">
      <t>ショクイン</t>
    </rPh>
    <rPh sb="4" eb="7">
      <t>キュウヨヒ</t>
    </rPh>
    <phoneticPr fontId="6"/>
  </si>
  <si>
    <t>他会計借入金残高</t>
    <rPh sb="0" eb="1">
      <t>ホカ</t>
    </rPh>
    <rPh sb="1" eb="3">
      <t>カイケイ</t>
    </rPh>
    <rPh sb="3" eb="6">
      <t>カリイレキン</t>
    </rPh>
    <rPh sb="6" eb="8">
      <t>ザンダカ</t>
    </rPh>
    <phoneticPr fontId="6"/>
  </si>
  <si>
    <t>○他会計繰入金</t>
    <rPh sb="1" eb="2">
      <t>ホカ</t>
    </rPh>
    <rPh sb="2" eb="4">
      <t>カイケイ</t>
    </rPh>
    <rPh sb="4" eb="6">
      <t>クリイレ</t>
    </rPh>
    <rPh sb="6" eb="7">
      <t>キン</t>
    </rPh>
    <phoneticPr fontId="6"/>
  </si>
  <si>
    <t>収益的収支分</t>
    <rPh sb="0" eb="3">
      <t>シュウエキテキ</t>
    </rPh>
    <rPh sb="3" eb="5">
      <t>シュウシ</t>
    </rPh>
    <rPh sb="5" eb="6">
      <t>ブン</t>
    </rPh>
    <phoneticPr fontId="6"/>
  </si>
  <si>
    <t>うち基準内繰入金</t>
    <rPh sb="2" eb="5">
      <t>キジュンナイ</t>
    </rPh>
    <rPh sb="5" eb="7">
      <t>クリイレ</t>
    </rPh>
    <rPh sb="7" eb="8">
      <t>キン</t>
    </rPh>
    <phoneticPr fontId="6"/>
  </si>
  <si>
    <t>うち基準外繰入金</t>
    <rPh sb="2" eb="4">
      <t>キジュン</t>
    </rPh>
    <rPh sb="4" eb="5">
      <t>ガイ</t>
    </rPh>
    <rPh sb="5" eb="7">
      <t>クリイレ</t>
    </rPh>
    <rPh sb="7" eb="8">
      <t>キン</t>
    </rPh>
    <phoneticPr fontId="6"/>
  </si>
  <si>
    <t>資本的収支分</t>
    <rPh sb="0" eb="3">
      <t>シホンテキ</t>
    </rPh>
    <rPh sb="3" eb="5">
      <t>シュウシ</t>
    </rPh>
    <rPh sb="5" eb="6">
      <t>ブン</t>
    </rPh>
    <phoneticPr fontId="6"/>
  </si>
  <si>
    <t>合計</t>
    <rPh sb="0" eb="2">
      <t>ゴウケイ</t>
    </rPh>
    <phoneticPr fontId="6"/>
  </si>
  <si>
    <t>（単位：千円，％）</t>
    <rPh sb="1" eb="3">
      <t>タンイ</t>
    </rPh>
    <rPh sb="4" eb="6">
      <t>センエン</t>
    </rPh>
    <phoneticPr fontId="6"/>
  </si>
  <si>
    <t>区</t>
    <rPh sb="0" eb="1">
      <t>ク</t>
    </rPh>
    <phoneticPr fontId="6"/>
  </si>
  <si>
    <t>分</t>
    <rPh sb="0" eb="1">
      <t>ブン</t>
    </rPh>
    <phoneticPr fontId="6"/>
  </si>
  <si>
    <t>収　益　的　収　支</t>
    <phoneticPr fontId="6"/>
  </si>
  <si>
    <t>総収益</t>
    <rPh sb="0" eb="3">
      <t>ソウシュウエキ</t>
    </rPh>
    <phoneticPr fontId="6"/>
  </si>
  <si>
    <t>(A)</t>
    <phoneticPr fontId="6"/>
  </si>
  <si>
    <t>（１）</t>
    <phoneticPr fontId="6"/>
  </si>
  <si>
    <t>ア</t>
    <phoneticPr fontId="6"/>
  </si>
  <si>
    <t>イ</t>
    <phoneticPr fontId="6"/>
  </si>
  <si>
    <t>ウ</t>
    <phoneticPr fontId="6"/>
  </si>
  <si>
    <t>（２）</t>
    <phoneticPr fontId="6"/>
  </si>
  <si>
    <t>他会計繰入金</t>
    <rPh sb="0" eb="1">
      <t>タ</t>
    </rPh>
    <rPh sb="1" eb="3">
      <t>カイケイ</t>
    </rPh>
    <rPh sb="3" eb="6">
      <t>クリイレキン</t>
    </rPh>
    <phoneticPr fontId="6"/>
  </si>
  <si>
    <t>２</t>
    <phoneticPr fontId="6"/>
  </si>
  <si>
    <t>総費用</t>
    <rPh sb="0" eb="3">
      <t>ソウヒヨウ</t>
    </rPh>
    <phoneticPr fontId="6"/>
  </si>
  <si>
    <t>(D)</t>
    <phoneticPr fontId="6"/>
  </si>
  <si>
    <t>（１）</t>
    <phoneticPr fontId="6"/>
  </si>
  <si>
    <t>ア</t>
    <phoneticPr fontId="6"/>
  </si>
  <si>
    <t>うち退職手当</t>
    <rPh sb="2" eb="4">
      <t>タイショク</t>
    </rPh>
    <rPh sb="4" eb="6">
      <t>テアテ</t>
    </rPh>
    <phoneticPr fontId="6"/>
  </si>
  <si>
    <t>イ</t>
    <phoneticPr fontId="6"/>
  </si>
  <si>
    <t>（２）</t>
    <phoneticPr fontId="6"/>
  </si>
  <si>
    <t>うち一時借入金利息</t>
    <rPh sb="2" eb="4">
      <t>イチジ</t>
    </rPh>
    <rPh sb="4" eb="6">
      <t>カリイレ</t>
    </rPh>
    <rPh sb="6" eb="7">
      <t>キンリ</t>
    </rPh>
    <rPh sb="7" eb="9">
      <t>リソク</t>
    </rPh>
    <phoneticPr fontId="6"/>
  </si>
  <si>
    <t>３</t>
    <phoneticPr fontId="6"/>
  </si>
  <si>
    <t>収支差引</t>
    <rPh sb="0" eb="2">
      <t>シュウシ</t>
    </rPh>
    <rPh sb="2" eb="4">
      <t>サシヒキ</t>
    </rPh>
    <phoneticPr fontId="6"/>
  </si>
  <si>
    <t>(A)-(D)</t>
    <phoneticPr fontId="6"/>
  </si>
  <si>
    <t>(E)</t>
    <phoneticPr fontId="6"/>
  </si>
  <si>
    <t>資　本　的　収　支</t>
    <rPh sb="0" eb="1">
      <t>シ</t>
    </rPh>
    <rPh sb="2" eb="3">
      <t>ホン</t>
    </rPh>
    <rPh sb="4" eb="5">
      <t>テキ</t>
    </rPh>
    <rPh sb="6" eb="7">
      <t>オサム</t>
    </rPh>
    <rPh sb="8" eb="9">
      <t>ササ</t>
    </rPh>
    <phoneticPr fontId="6"/>
  </si>
  <si>
    <t>(F)</t>
    <phoneticPr fontId="6"/>
  </si>
  <si>
    <t>地方債</t>
    <rPh sb="0" eb="3">
      <t>チホウサイ</t>
    </rPh>
    <phoneticPr fontId="6"/>
  </si>
  <si>
    <t>他会計補助金</t>
    <rPh sb="0" eb="3">
      <t>タカイケイ</t>
    </rPh>
    <rPh sb="3" eb="6">
      <t>ホジョキン</t>
    </rPh>
    <phoneticPr fontId="6"/>
  </si>
  <si>
    <t>他会計借入金</t>
    <rPh sb="0" eb="3">
      <t>タカイケイ</t>
    </rPh>
    <rPh sb="3" eb="6">
      <t>カリイレキン</t>
    </rPh>
    <phoneticPr fontId="6"/>
  </si>
  <si>
    <t>（５）</t>
  </si>
  <si>
    <t>（６）</t>
  </si>
  <si>
    <t>（７）</t>
  </si>
  <si>
    <t>２</t>
    <phoneticPr fontId="6"/>
  </si>
  <si>
    <t>(G)</t>
    <phoneticPr fontId="6"/>
  </si>
  <si>
    <t>地方債償還金</t>
    <rPh sb="0" eb="3">
      <t>チホウサイ</t>
    </rPh>
    <rPh sb="3" eb="6">
      <t>ショウカンキン</t>
    </rPh>
    <phoneticPr fontId="6"/>
  </si>
  <si>
    <t>(H)</t>
    <phoneticPr fontId="6"/>
  </si>
  <si>
    <t>他会計長期借入金返還金</t>
    <rPh sb="0" eb="1">
      <t>タ</t>
    </rPh>
    <rPh sb="1" eb="3">
      <t>カイケイ</t>
    </rPh>
    <rPh sb="3" eb="5">
      <t>チョウキ</t>
    </rPh>
    <rPh sb="5" eb="8">
      <t>カリイレキン</t>
    </rPh>
    <rPh sb="8" eb="10">
      <t>ヘンカン</t>
    </rPh>
    <rPh sb="10" eb="11">
      <t>キン</t>
    </rPh>
    <phoneticPr fontId="6"/>
  </si>
  <si>
    <t>他会計への繰出金</t>
    <rPh sb="0" eb="3">
      <t>タカイケイ</t>
    </rPh>
    <rPh sb="5" eb="7">
      <t>クリダシ</t>
    </rPh>
    <rPh sb="7" eb="8">
      <t>キン</t>
    </rPh>
    <phoneticPr fontId="6"/>
  </si>
  <si>
    <t>(F)-(G)</t>
    <phoneticPr fontId="6"/>
  </si>
  <si>
    <t>(I)</t>
    <phoneticPr fontId="6"/>
  </si>
  <si>
    <t>収支再差引</t>
    <rPh sb="0" eb="2">
      <t>シュウシ</t>
    </rPh>
    <rPh sb="2" eb="3">
      <t>フタタ</t>
    </rPh>
    <rPh sb="3" eb="5">
      <t>サシヒキ</t>
    </rPh>
    <phoneticPr fontId="6"/>
  </si>
  <si>
    <t>(E)+(I)</t>
    <phoneticPr fontId="6"/>
  </si>
  <si>
    <t>(J)</t>
    <phoneticPr fontId="6"/>
  </si>
  <si>
    <t>積立金</t>
    <rPh sb="0" eb="3">
      <t>ツミタテキン</t>
    </rPh>
    <phoneticPr fontId="6"/>
  </si>
  <si>
    <t>(K)</t>
    <phoneticPr fontId="6"/>
  </si>
  <si>
    <t>前年度からの繰越金</t>
    <rPh sb="0" eb="3">
      <t>ゼンネンド</t>
    </rPh>
    <rPh sb="6" eb="9">
      <t>クリコシキン</t>
    </rPh>
    <phoneticPr fontId="6"/>
  </si>
  <si>
    <t>(L)</t>
    <phoneticPr fontId="6"/>
  </si>
  <si>
    <t>前年度繰上充用金</t>
    <rPh sb="0" eb="3">
      <t>ゼンネンド</t>
    </rPh>
    <rPh sb="3" eb="5">
      <t>クリアゲ</t>
    </rPh>
    <rPh sb="5" eb="7">
      <t>ジュウヨウ</t>
    </rPh>
    <rPh sb="7" eb="8">
      <t>キン</t>
    </rPh>
    <phoneticPr fontId="6"/>
  </si>
  <si>
    <t>(M)</t>
    <phoneticPr fontId="6"/>
  </si>
  <si>
    <t>形式収支</t>
    <rPh sb="0" eb="2">
      <t>ケイシキ</t>
    </rPh>
    <rPh sb="2" eb="4">
      <t>シュウシ</t>
    </rPh>
    <phoneticPr fontId="6"/>
  </si>
  <si>
    <t>(J)-(K)+(L)-(M)</t>
    <phoneticPr fontId="6"/>
  </si>
  <si>
    <t>(N)</t>
    <phoneticPr fontId="6"/>
  </si>
  <si>
    <t>翌年度へ繰り越すべき財源</t>
    <rPh sb="0" eb="3">
      <t>ヨクネンド</t>
    </rPh>
    <rPh sb="4" eb="5">
      <t>ク</t>
    </rPh>
    <rPh sb="6" eb="7">
      <t>コ</t>
    </rPh>
    <rPh sb="10" eb="12">
      <t>ザイゲン</t>
    </rPh>
    <phoneticPr fontId="6"/>
  </si>
  <si>
    <t>(O)</t>
    <phoneticPr fontId="6"/>
  </si>
  <si>
    <t>実質収支</t>
    <rPh sb="0" eb="2">
      <t>ジッシツ</t>
    </rPh>
    <rPh sb="2" eb="4">
      <t>シュウシ</t>
    </rPh>
    <phoneticPr fontId="6"/>
  </si>
  <si>
    <t>黒字</t>
    <rPh sb="0" eb="2">
      <t>クロジ</t>
    </rPh>
    <phoneticPr fontId="6"/>
  </si>
  <si>
    <t>(P)</t>
    <phoneticPr fontId="6"/>
  </si>
  <si>
    <t>(N)-(O)</t>
    <phoneticPr fontId="6"/>
  </si>
  <si>
    <t>赤字</t>
    <rPh sb="0" eb="2">
      <t>アカジ</t>
    </rPh>
    <phoneticPr fontId="6"/>
  </si>
  <si>
    <t>(Q)</t>
    <phoneticPr fontId="6"/>
  </si>
  <si>
    <t>赤字比率（</t>
    <rPh sb="0" eb="2">
      <t>アカジ</t>
    </rPh>
    <phoneticPr fontId="6"/>
  </si>
  <si>
    <t>×100</t>
    <phoneticPr fontId="6"/>
  </si>
  <si>
    <t>）</t>
    <phoneticPr fontId="6"/>
  </si>
  <si>
    <t>(B)-(C)</t>
    <phoneticPr fontId="6"/>
  </si>
  <si>
    <t>収益的収支比率（</t>
    <rPh sb="0" eb="3">
      <t>シュウエキテキ</t>
    </rPh>
    <rPh sb="3" eb="5">
      <t>シュウシ</t>
    </rPh>
    <phoneticPr fontId="6"/>
  </si>
  <si>
    <t>(A)</t>
    <phoneticPr fontId="6"/>
  </si>
  <si>
    <t>(D)+(H)</t>
    <phoneticPr fontId="6"/>
  </si>
  <si>
    <t>地方財政法施行令第16条第１項により算定した
資金の不足額</t>
    <rPh sb="23" eb="25">
      <t>シキン</t>
    </rPh>
    <rPh sb="26" eb="29">
      <t>フソクガク</t>
    </rPh>
    <phoneticPr fontId="6"/>
  </si>
  <si>
    <t>(R)</t>
    <phoneticPr fontId="6"/>
  </si>
  <si>
    <t>営業収益－受託工事収益　(B)-(C)</t>
    <rPh sb="0" eb="2">
      <t>エイギョウ</t>
    </rPh>
    <rPh sb="2" eb="4">
      <t>シュウエキ</t>
    </rPh>
    <rPh sb="5" eb="7">
      <t>ジュタク</t>
    </rPh>
    <rPh sb="7" eb="9">
      <t>コウジ</t>
    </rPh>
    <rPh sb="9" eb="11">
      <t>シュウエキ</t>
    </rPh>
    <phoneticPr fontId="6"/>
  </si>
  <si>
    <t>(S)</t>
    <phoneticPr fontId="6"/>
  </si>
  <si>
    <t xml:space="preserve">地方財政法による
資金不足の比率   </t>
    <rPh sb="0" eb="2">
      <t>チホウ</t>
    </rPh>
    <rPh sb="2" eb="4">
      <t>ザイセイ</t>
    </rPh>
    <rPh sb="4" eb="5">
      <t>ホウ</t>
    </rPh>
    <rPh sb="9" eb="11">
      <t>シキン</t>
    </rPh>
    <rPh sb="11" eb="13">
      <t>ブソク</t>
    </rPh>
    <rPh sb="14" eb="16">
      <t>ヒリツ</t>
    </rPh>
    <phoneticPr fontId="6"/>
  </si>
  <si>
    <t>((R)/(S)×100)</t>
    <phoneticPr fontId="6"/>
  </si>
  <si>
    <t>健全化法施行令第16条により算定した
資金の不足額</t>
    <phoneticPr fontId="6"/>
  </si>
  <si>
    <t>（T)</t>
    <phoneticPr fontId="6"/>
  </si>
  <si>
    <t>健全化法施行規則第６条に規定する
解消可能資金不足額</t>
    <phoneticPr fontId="6"/>
  </si>
  <si>
    <t>(U)</t>
    <phoneticPr fontId="6"/>
  </si>
  <si>
    <t>健全化法施行令第17条により算定した
事業の規模</t>
    <phoneticPr fontId="6"/>
  </si>
  <si>
    <t>(V)</t>
    <phoneticPr fontId="6"/>
  </si>
  <si>
    <r>
      <rPr>
        <sz val="10"/>
        <rFont val="ＭＳ Ｐゴシック"/>
        <family val="3"/>
        <charset val="128"/>
      </rPr>
      <t>健全化法第22条により算定した</t>
    </r>
    <r>
      <rPr>
        <sz val="11"/>
        <color theme="1"/>
        <rFont val="ＭＳ Ｐゴシック"/>
        <family val="2"/>
        <scheme val="minor"/>
      </rPr>
      <t xml:space="preserve">
資金不足比率</t>
    </r>
    <phoneticPr fontId="6"/>
  </si>
  <si>
    <t>(（T）/（V）×100)</t>
    <phoneticPr fontId="6"/>
  </si>
  <si>
    <t>(W)</t>
    <phoneticPr fontId="6"/>
  </si>
  <si>
    <t>地方債残高</t>
    <rPh sb="0" eb="3">
      <t>チホウサイ</t>
    </rPh>
    <rPh sb="3" eb="5">
      <t>ザンダカ</t>
    </rPh>
    <phoneticPr fontId="6"/>
  </si>
  <si>
    <t>(X)</t>
    <phoneticPr fontId="6"/>
  </si>
  <si>
    <t>民間活用の状況</t>
    <rPh sb="0" eb="2">
      <t>ミンカン</t>
    </rPh>
    <rPh sb="2" eb="4">
      <t>カツヨウ</t>
    </rPh>
    <rPh sb="5" eb="7">
      <t>ジョウキョウ</t>
    </rPh>
    <phoneticPr fontId="1"/>
  </si>
  <si>
    <t>法適（全部適用・一部適用）
非適の区分</t>
    <rPh sb="0" eb="1">
      <t>ホウ</t>
    </rPh>
    <rPh sb="1" eb="2">
      <t>テキ</t>
    </rPh>
    <rPh sb="3" eb="5">
      <t>ゼンブ</t>
    </rPh>
    <rPh sb="5" eb="7">
      <t>テキヨウ</t>
    </rPh>
    <rPh sb="8" eb="10">
      <t>イチブ</t>
    </rPh>
    <rPh sb="10" eb="12">
      <t>テキヨウ</t>
    </rPh>
    <rPh sb="14" eb="15">
      <t>ヒ</t>
    </rPh>
    <rPh sb="15" eb="16">
      <t>テキ</t>
    </rPh>
    <rPh sb="17" eb="19">
      <t>クブン</t>
    </rPh>
    <phoneticPr fontId="1"/>
  </si>
  <si>
    <t>事業運営組織</t>
    <rPh sb="0" eb="2">
      <t>ジギョウ</t>
    </rPh>
    <rPh sb="2" eb="4">
      <t>ウンエイ</t>
    </rPh>
    <rPh sb="4" eb="6">
      <t>ソシキ</t>
    </rPh>
    <phoneticPr fontId="1"/>
  </si>
  <si>
    <t>処理区数</t>
    <rPh sb="2" eb="3">
      <t>ク</t>
    </rPh>
    <phoneticPr fontId="1"/>
  </si>
  <si>
    <t>資産活用の状況</t>
    <rPh sb="0" eb="2">
      <t>シサン</t>
    </rPh>
    <rPh sb="2" eb="4">
      <t>カツヨウ</t>
    </rPh>
    <rPh sb="5" eb="7">
      <t>ジョウキョウ</t>
    </rPh>
    <phoneticPr fontId="1"/>
  </si>
  <si>
    <t xml:space="preserve"> イ　指定管理者制度</t>
    <rPh sb="3" eb="5">
      <t>シテイ</t>
    </rPh>
    <rPh sb="5" eb="8">
      <t>カンリシャ</t>
    </rPh>
    <rPh sb="8" eb="10">
      <t>セイド</t>
    </rPh>
    <phoneticPr fontId="1"/>
  </si>
  <si>
    <t xml:space="preserve"> ウ　ＰＰＰ・ＰＦＩ</t>
    <phoneticPr fontId="1"/>
  </si>
  <si>
    <t>処理場数</t>
    <rPh sb="2" eb="3">
      <t>バ</t>
    </rPh>
    <phoneticPr fontId="1"/>
  </si>
  <si>
    <t>供用開始年度
（供用開始後年数）</t>
    <rPh sb="0" eb="2">
      <t>キョウヨウ</t>
    </rPh>
    <rPh sb="2" eb="4">
      <t>カイシ</t>
    </rPh>
    <rPh sb="4" eb="6">
      <t>ネンド</t>
    </rPh>
    <rPh sb="8" eb="10">
      <t>キョウヨウ</t>
    </rPh>
    <rPh sb="10" eb="12">
      <t>カイシ</t>
    </rPh>
    <rPh sb="12" eb="13">
      <t>ゴ</t>
    </rPh>
    <rPh sb="13" eb="15">
      <t>ネンスウ</t>
    </rPh>
    <phoneticPr fontId="1"/>
  </si>
  <si>
    <t xml:space="preserve"> ア　民間委託
　　　（包括的民間委託を含む）</t>
    <rPh sb="3" eb="5">
      <t>ミンカン</t>
    </rPh>
    <rPh sb="5" eb="7">
      <t>イタク</t>
    </rPh>
    <rPh sb="12" eb="15">
      <t>ホウカツテキ</t>
    </rPh>
    <rPh sb="15" eb="17">
      <t>ミンカン</t>
    </rPh>
    <rPh sb="17" eb="19">
      <t>イタク</t>
    </rPh>
    <rPh sb="20" eb="21">
      <t>フク</t>
    </rPh>
    <phoneticPr fontId="1"/>
  </si>
  <si>
    <t>円</t>
    <rPh sb="0" eb="1">
      <t>エン</t>
    </rPh>
    <phoneticPr fontId="1"/>
  </si>
  <si>
    <t>（２）</t>
    <phoneticPr fontId="1"/>
  </si>
  <si>
    <t>経営戦略の事後検証、更新等に関する事項</t>
    <rPh sb="0" eb="2">
      <t>ケイエイ</t>
    </rPh>
    <rPh sb="2" eb="4">
      <t>センリャク</t>
    </rPh>
    <rPh sb="5" eb="7">
      <t>ジゴ</t>
    </rPh>
    <rPh sb="7" eb="9">
      <t>ケンショウ</t>
    </rPh>
    <rPh sb="10" eb="12">
      <t>コウシン</t>
    </rPh>
    <rPh sb="12" eb="13">
      <t>トウ</t>
    </rPh>
    <rPh sb="14" eb="15">
      <t>カン</t>
    </rPh>
    <rPh sb="17" eb="19">
      <t>ジコウ</t>
    </rPh>
    <phoneticPr fontId="1"/>
  </si>
  <si>
    <t>経営戦略の事後検証、
更新等に関する事項</t>
    <rPh sb="0" eb="2">
      <t>ケイエイ</t>
    </rPh>
    <rPh sb="2" eb="4">
      <t>センリャク</t>
    </rPh>
    <rPh sb="5" eb="7">
      <t>ジゴ</t>
    </rPh>
    <rPh sb="7" eb="9">
      <t>ケンショウ</t>
    </rPh>
    <rPh sb="11" eb="13">
      <t>コウシン</t>
    </rPh>
    <rPh sb="13" eb="14">
      <t>トウ</t>
    </rPh>
    <rPh sb="15" eb="16">
      <t>カン</t>
    </rPh>
    <rPh sb="18" eb="20">
      <t>ジコウ</t>
    </rPh>
    <phoneticPr fontId="1"/>
  </si>
  <si>
    <t>（３）</t>
    <phoneticPr fontId="1"/>
  </si>
  <si>
    <t>（１）</t>
    <phoneticPr fontId="1"/>
  </si>
  <si>
    <t>資産活用による収入増加
の取組について</t>
    <rPh sb="0" eb="2">
      <t>シサン</t>
    </rPh>
    <rPh sb="2" eb="4">
      <t>カツヨウ</t>
    </rPh>
    <rPh sb="7" eb="9">
      <t>シュウニュウ</t>
    </rPh>
    <rPh sb="9" eb="11">
      <t>ゾウカ</t>
    </rPh>
    <rPh sb="13" eb="15">
      <t>トリクミ</t>
    </rPh>
    <phoneticPr fontId="1"/>
  </si>
  <si>
    <t>使用料の見直しに関する事項</t>
    <rPh sb="0" eb="3">
      <t>シヨウリョウ</t>
    </rPh>
    <rPh sb="4" eb="6">
      <t>ミナオ</t>
    </rPh>
    <rPh sb="8" eb="9">
      <t>カン</t>
    </rPh>
    <rPh sb="11" eb="13">
      <t>ジコウ</t>
    </rPh>
    <phoneticPr fontId="1"/>
  </si>
  <si>
    <t>職員給与費に関する事項</t>
    <rPh sb="0" eb="2">
      <t>ショクイン</t>
    </rPh>
    <rPh sb="2" eb="5">
      <t>キュウヨヒ</t>
    </rPh>
    <rPh sb="6" eb="7">
      <t>カン</t>
    </rPh>
    <rPh sb="9" eb="11">
      <t>ジコウ</t>
    </rPh>
    <phoneticPr fontId="1"/>
  </si>
  <si>
    <t>修繕費に関する事項</t>
    <rPh sb="0" eb="3">
      <t>シュウゼンヒ</t>
    </rPh>
    <rPh sb="4" eb="5">
      <t>カン</t>
    </rPh>
    <rPh sb="7" eb="9">
      <t>ジコウ</t>
    </rPh>
    <phoneticPr fontId="1"/>
  </si>
  <si>
    <t>委託費に関する事項</t>
    <rPh sb="0" eb="3">
      <t>イタクヒ</t>
    </rPh>
    <rPh sb="4" eb="5">
      <t>カン</t>
    </rPh>
    <rPh sb="7" eb="9">
      <t>ジコウ</t>
    </rPh>
    <phoneticPr fontId="1"/>
  </si>
  <si>
    <t>流域下水道等への
接続の有無</t>
    <phoneticPr fontId="1"/>
  </si>
  <si>
    <t>広域化・共同化・最適化に関する事項</t>
    <rPh sb="0" eb="2">
      <t>コウイキ</t>
    </rPh>
    <rPh sb="2" eb="3">
      <t>カ</t>
    </rPh>
    <rPh sb="4" eb="7">
      <t>キョウドウカ</t>
    </rPh>
    <rPh sb="8" eb="11">
      <t>サイテキカ</t>
    </rPh>
    <rPh sb="12" eb="13">
      <t>カン</t>
    </rPh>
    <rPh sb="15" eb="17">
      <t>ジコウ</t>
    </rPh>
    <phoneticPr fontId="1"/>
  </si>
  <si>
    <t>投資の平準化に関する事項</t>
    <rPh sb="0" eb="2">
      <t>トウシ</t>
    </rPh>
    <rPh sb="3" eb="6">
      <t>ヘイジュンカ</t>
    </rPh>
    <rPh sb="7" eb="8">
      <t>カン</t>
    </rPh>
    <rPh sb="10" eb="12">
      <t>ジコウ</t>
    </rPh>
    <phoneticPr fontId="1"/>
  </si>
  <si>
    <t>※ 赤字がある場合には（３）において、その解消方法が示されていることが必要</t>
    <phoneticPr fontId="1"/>
  </si>
  <si>
    <t>策　　定　　日：</t>
    <phoneticPr fontId="1"/>
  </si>
  <si>
    <t>年</t>
    <rPh sb="0" eb="1">
      <t>ネン</t>
    </rPh>
    <phoneticPr fontId="1"/>
  </si>
  <si>
    <t>月</t>
    <rPh sb="0" eb="1">
      <t>ツキ</t>
    </rPh>
    <phoneticPr fontId="1"/>
  </si>
  <si>
    <t>計画期間：</t>
    <rPh sb="0" eb="2">
      <t>ケイカク</t>
    </rPh>
    <rPh sb="2" eb="4">
      <t>キカン</t>
    </rPh>
    <phoneticPr fontId="1"/>
  </si>
  <si>
    <t>～</t>
    <phoneticPr fontId="1"/>
  </si>
  <si>
    <t>団　　体　　名：</t>
    <rPh sb="0" eb="1">
      <t>ダン</t>
    </rPh>
    <rPh sb="3" eb="4">
      <t>カラダ</t>
    </rPh>
    <rPh sb="6" eb="7">
      <t>メイ</t>
    </rPh>
    <phoneticPr fontId="1"/>
  </si>
  <si>
    <t>事　　業　　名：</t>
    <rPh sb="0" eb="1">
      <t>コト</t>
    </rPh>
    <rPh sb="3" eb="4">
      <t>ギョウ</t>
    </rPh>
    <rPh sb="6" eb="7">
      <t>メイ</t>
    </rPh>
    <phoneticPr fontId="1"/>
  </si>
  <si>
    <t>広域化・共同化・最適化
実施状況*1</t>
    <rPh sb="0" eb="3">
      <t>コウイキカ</t>
    </rPh>
    <rPh sb="4" eb="7">
      <t>キョウドウカ</t>
    </rPh>
    <rPh sb="8" eb="11">
      <t>サイテキカ</t>
    </rPh>
    <rPh sb="12" eb="14">
      <t>ジッシ</t>
    </rPh>
    <rPh sb="14" eb="16">
      <t>ジョウキョウ</t>
    </rPh>
    <phoneticPr fontId="1"/>
  </si>
  <si>
    <t>２．経営の基本方針</t>
    <rPh sb="2" eb="4">
      <t>ケイエイ</t>
    </rPh>
    <rPh sb="5" eb="7">
      <t>キホン</t>
    </rPh>
    <rPh sb="7" eb="9">
      <t>ホウシン</t>
    </rPh>
    <phoneticPr fontId="1"/>
  </si>
  <si>
    <t>４．</t>
    <phoneticPr fontId="1"/>
  </si>
  <si>
    <t>経営比較分析表を活用した現状分析</t>
    <rPh sb="0" eb="2">
      <t>ケイエイ</t>
    </rPh>
    <rPh sb="2" eb="4">
      <t>ヒカク</t>
    </rPh>
    <rPh sb="4" eb="7">
      <t>ブンセキヒョウ</t>
    </rPh>
    <rPh sb="8" eb="9">
      <t>カツ</t>
    </rPh>
    <rPh sb="9" eb="10">
      <t>ヨウ</t>
    </rPh>
    <rPh sb="12" eb="14">
      <t>ゲンジョウ</t>
    </rPh>
    <rPh sb="14" eb="15">
      <t>ブン</t>
    </rPh>
    <rPh sb="15" eb="16">
      <t>サ</t>
    </rPh>
    <phoneticPr fontId="1"/>
  </si>
  <si>
    <t>１．事業概要</t>
    <rPh sb="2" eb="4">
      <t>ジギョウ</t>
    </rPh>
    <rPh sb="4" eb="6">
      <t>ガイヨウ</t>
    </rPh>
    <phoneticPr fontId="1"/>
  </si>
  <si>
    <t>①　今後の投資についての考え方・検討状況</t>
    <rPh sb="2" eb="4">
      <t>コンゴ</t>
    </rPh>
    <rPh sb="5" eb="7">
      <t>トウシ</t>
    </rPh>
    <rPh sb="12" eb="13">
      <t>カンガ</t>
    </rPh>
    <rPh sb="14" eb="15">
      <t>カタ</t>
    </rPh>
    <rPh sb="16" eb="18">
      <t>ケントウ</t>
    </rPh>
    <rPh sb="18" eb="20">
      <t>ジョウキョウ</t>
    </rPh>
    <phoneticPr fontId="1"/>
  </si>
  <si>
    <r>
      <t>②　今後の財源についての考え方</t>
    </r>
    <r>
      <rPr>
        <sz val="14"/>
        <rFont val="ＭＳ Ｐゴシック"/>
        <family val="3"/>
        <charset val="128"/>
        <scheme val="minor"/>
      </rPr>
      <t>・検討状況</t>
    </r>
    <rPh sb="2" eb="4">
      <t>コンゴ</t>
    </rPh>
    <rPh sb="5" eb="7">
      <t>ザイゲン</t>
    </rPh>
    <rPh sb="12" eb="13">
      <t>カンガ</t>
    </rPh>
    <rPh sb="14" eb="15">
      <t>カタ</t>
    </rPh>
    <rPh sb="16" eb="18">
      <t>ケントウ</t>
    </rPh>
    <rPh sb="18" eb="20">
      <t>ジョウキョウ</t>
    </rPh>
    <phoneticPr fontId="1"/>
  </si>
  <si>
    <r>
      <t>③　投資以外の経費</t>
    </r>
    <r>
      <rPr>
        <sz val="14"/>
        <rFont val="ＭＳ Ｐゴシック"/>
        <family val="3"/>
        <charset val="128"/>
        <scheme val="minor"/>
      </rPr>
      <t>についての考え方・検討状況</t>
    </r>
    <rPh sb="2" eb="4">
      <t>トウシ</t>
    </rPh>
    <rPh sb="4" eb="6">
      <t>イガイ</t>
    </rPh>
    <rPh sb="7" eb="9">
      <t>ケイヒ</t>
    </rPh>
    <rPh sb="14" eb="15">
      <t>カンガ</t>
    </rPh>
    <rPh sb="16" eb="17">
      <t>カタ</t>
    </rPh>
    <rPh sb="18" eb="20">
      <t>ケントウ</t>
    </rPh>
    <rPh sb="20" eb="22">
      <t>ジョウキョウ</t>
    </rPh>
    <phoneticPr fontId="1"/>
  </si>
  <si>
    <t xml:space="preserve"> （１）において、純損益（法適用）又は実質収支（法非適用）が計画期間の最終年度で黒字とならず、赤字が発生している場合には、赤字の解消に向けた取組の方向性、検討体制・スケジュールや必要に応じて経費回収率等の指標に係る目標値を記載すること。</t>
    <phoneticPr fontId="1"/>
  </si>
  <si>
    <t>３．投資・財政計画（収支計画）</t>
    <rPh sb="2" eb="4">
      <t>トウシ</t>
    </rPh>
    <rPh sb="5" eb="7">
      <t>ザイセイ</t>
    </rPh>
    <rPh sb="7" eb="9">
      <t>ケイカク</t>
    </rPh>
    <rPh sb="10" eb="12">
      <t>シュウシ</t>
    </rPh>
    <rPh sb="12" eb="14">
      <t>ケイカク</t>
    </rPh>
    <phoneticPr fontId="1"/>
  </si>
  <si>
    <r>
      <t>投資・財政計画</t>
    </r>
    <r>
      <rPr>
        <sz val="14"/>
        <rFont val="ＭＳ Ｐゴシック"/>
        <family val="3"/>
        <charset val="128"/>
        <scheme val="minor"/>
      </rPr>
      <t xml:space="preserve">（収支計画） </t>
    </r>
    <r>
      <rPr>
        <sz val="14"/>
        <rFont val="ＭＳ Ｐゴシック"/>
        <family val="2"/>
        <scheme val="minor"/>
      </rPr>
      <t>： 別　紙　の　と　お　り</t>
    </r>
    <rPh sb="0" eb="2">
      <t>トウシ</t>
    </rPh>
    <rPh sb="3" eb="5">
      <t>ザイセイ</t>
    </rPh>
    <rPh sb="5" eb="7">
      <t>ケイカク</t>
    </rPh>
    <rPh sb="8" eb="10">
      <t>シュウシ</t>
    </rPh>
    <rPh sb="10" eb="12">
      <t>ケイカク</t>
    </rPh>
    <phoneticPr fontId="1"/>
  </si>
  <si>
    <r>
      <t>（２）投資・財政計画</t>
    </r>
    <r>
      <rPr>
        <sz val="14"/>
        <rFont val="ＭＳ Ｐゴシック"/>
        <family val="3"/>
        <charset val="128"/>
        <scheme val="minor"/>
      </rPr>
      <t>（収支計画）の策定に当たっての説明</t>
    </r>
    <rPh sb="11" eb="13">
      <t>シュウシ</t>
    </rPh>
    <rPh sb="13" eb="15">
      <t>ケイカク</t>
    </rPh>
    <rPh sb="20" eb="21">
      <t>ア</t>
    </rPh>
    <phoneticPr fontId="1"/>
  </si>
  <si>
    <t>②　収支計画のうち財源についての説明</t>
    <rPh sb="2" eb="4">
      <t>シュウシ</t>
    </rPh>
    <rPh sb="4" eb="6">
      <t>ケイカク</t>
    </rPh>
    <rPh sb="9" eb="11">
      <t>ザイゲン</t>
    </rPh>
    <rPh sb="16" eb="18">
      <t>セツメイ</t>
    </rPh>
    <phoneticPr fontId="1"/>
  </si>
  <si>
    <r>
      <t>③　</t>
    </r>
    <r>
      <rPr>
        <sz val="14"/>
        <rFont val="ＭＳ Ｐゴシック"/>
        <family val="3"/>
        <charset val="128"/>
        <scheme val="minor"/>
      </rPr>
      <t>収支計画のうち</t>
    </r>
    <r>
      <rPr>
        <sz val="14"/>
        <rFont val="ＭＳ Ｐゴシック"/>
        <family val="2"/>
        <scheme val="minor"/>
      </rPr>
      <t>投資以外の経費</t>
    </r>
    <r>
      <rPr>
        <sz val="14"/>
        <rFont val="ＭＳ Ｐゴシック"/>
        <family val="3"/>
        <charset val="128"/>
        <scheme val="minor"/>
      </rPr>
      <t>についての説明</t>
    </r>
    <rPh sb="2" eb="4">
      <t>シュウシ</t>
    </rPh>
    <rPh sb="4" eb="6">
      <t>ケイカク</t>
    </rPh>
    <rPh sb="9" eb="11">
      <t>トウシ</t>
    </rPh>
    <rPh sb="11" eb="13">
      <t>イガイ</t>
    </rPh>
    <rPh sb="14" eb="16">
      <t>ケイヒ</t>
    </rPh>
    <rPh sb="21" eb="23">
      <t>セツメイ</t>
    </rPh>
    <phoneticPr fontId="1"/>
  </si>
  <si>
    <r>
      <t>（３）</t>
    </r>
    <r>
      <rPr>
        <u/>
        <sz val="14"/>
        <rFont val="ＭＳ Ｐゴシック"/>
        <family val="3"/>
        <charset val="128"/>
        <scheme val="minor"/>
      </rPr>
      <t>投資・財政計画（収支計画）に未反映の取組や今後検討予定の取組の概要</t>
    </r>
    <rPh sb="11" eb="13">
      <t>シュウシ</t>
    </rPh>
    <rPh sb="13" eb="15">
      <t>ケイカク</t>
    </rPh>
    <rPh sb="21" eb="23">
      <t>トリクミ</t>
    </rPh>
    <rPh sb="31" eb="33">
      <t>トリクミ</t>
    </rPh>
    <rPh sb="34" eb="36">
      <t>ガイヨウ</t>
    </rPh>
    <phoneticPr fontId="1"/>
  </si>
  <si>
    <t>民間活力の活用に関する事項
（PPP/PFIなど）</t>
    <rPh sb="0" eb="2">
      <t>ミンカン</t>
    </rPh>
    <rPh sb="2" eb="4">
      <t>カツリョク</t>
    </rPh>
    <rPh sb="5" eb="7">
      <t>カツヨウ</t>
    </rPh>
    <rPh sb="8" eb="9">
      <t>カン</t>
    </rPh>
    <rPh sb="11" eb="13">
      <t>ジコウ</t>
    </rPh>
    <phoneticPr fontId="1"/>
  </si>
  <si>
    <t>民間活力の活用に関する事項
（包括的民間委託等の民間委託、指定管理者制度、PPP/PFIなど）</t>
    <rPh sb="0" eb="2">
      <t>ミンカン</t>
    </rPh>
    <rPh sb="2" eb="4">
      <t>カツリョク</t>
    </rPh>
    <rPh sb="5" eb="7">
      <t>カツヨウ</t>
    </rPh>
    <rPh sb="8" eb="9">
      <t>カン</t>
    </rPh>
    <rPh sb="11" eb="13">
      <t>ジコウ</t>
    </rPh>
    <phoneticPr fontId="1"/>
  </si>
  <si>
    <t>使　用　料</t>
    <rPh sb="0" eb="1">
      <t>シ</t>
    </rPh>
    <rPh sb="2" eb="3">
      <t>ヨウ</t>
    </rPh>
    <rPh sb="4" eb="5">
      <t>リョウ</t>
    </rPh>
    <phoneticPr fontId="1"/>
  </si>
  <si>
    <t>一般家庭用使用料体系の
概要・考え方</t>
    <rPh sb="0" eb="2">
      <t>イッパン</t>
    </rPh>
    <rPh sb="2" eb="5">
      <t>カテイヨウ</t>
    </rPh>
    <rPh sb="5" eb="8">
      <t>シヨウリョウ</t>
    </rPh>
    <rPh sb="8" eb="10">
      <t>タイケイ</t>
    </rPh>
    <rPh sb="12" eb="14">
      <t>ガイヨウ</t>
    </rPh>
    <rPh sb="15" eb="16">
      <t>カンガ</t>
    </rPh>
    <rPh sb="17" eb="18">
      <t>カタ</t>
    </rPh>
    <phoneticPr fontId="1"/>
  </si>
  <si>
    <t>業務用使用料体系の
概要・考え方</t>
    <rPh sb="0" eb="2">
      <t>ギョウム</t>
    </rPh>
    <rPh sb="2" eb="3">
      <t>ヨウ</t>
    </rPh>
    <rPh sb="3" eb="6">
      <t>シヨウリョウ</t>
    </rPh>
    <rPh sb="6" eb="8">
      <t>タイケイ</t>
    </rPh>
    <rPh sb="10" eb="12">
      <t>ガイヨウ</t>
    </rPh>
    <rPh sb="13" eb="14">
      <t>カンガ</t>
    </rPh>
    <rPh sb="15" eb="16">
      <t>カタ</t>
    </rPh>
    <phoneticPr fontId="1"/>
  </si>
  <si>
    <t>その他の使用料体系の
概要・考え方</t>
    <rPh sb="2" eb="3">
      <t>タ</t>
    </rPh>
    <rPh sb="4" eb="7">
      <t>シヨウリョウ</t>
    </rPh>
    <rPh sb="7" eb="9">
      <t>タイケイ</t>
    </rPh>
    <phoneticPr fontId="1"/>
  </si>
  <si>
    <t>組　織</t>
    <rPh sb="0" eb="1">
      <t>グミ</t>
    </rPh>
    <rPh sb="2" eb="3">
      <t>オリ</t>
    </rPh>
    <phoneticPr fontId="1"/>
  </si>
  <si>
    <t>*2　条例上の使用料とは、一般家庭における２０㎥あたりの使用料をいう。
*3　実質的な使用料とは、料金収入の合計を有収水量の合計で除した値に２０㎥を乗じたもの（家庭用のみでなく業務用を含む）をいう。</t>
    <phoneticPr fontId="1"/>
  </si>
  <si>
    <t>民 間 活 力 の 活 用 等</t>
    <rPh sb="0" eb="1">
      <t>タミ</t>
    </rPh>
    <rPh sb="2" eb="3">
      <t>アイダ</t>
    </rPh>
    <rPh sb="4" eb="5">
      <t>カツ</t>
    </rPh>
    <rPh sb="6" eb="7">
      <t>チカラ</t>
    </rPh>
    <rPh sb="10" eb="11">
      <t>カツ</t>
    </rPh>
    <rPh sb="12" eb="13">
      <t>ヨウ</t>
    </rPh>
    <rPh sb="14" eb="15">
      <t>トウ</t>
    </rPh>
    <phoneticPr fontId="1"/>
  </si>
  <si>
    <t>①</t>
    <phoneticPr fontId="1"/>
  </si>
  <si>
    <t xml:space="preserve"> ア　エネルギー利用
　　　（下水熱・下水汚泥・発電等）　*4</t>
    <rPh sb="8" eb="10">
      <t>リヨウ</t>
    </rPh>
    <rPh sb="15" eb="17">
      <t>ゲスイ</t>
    </rPh>
    <rPh sb="17" eb="18">
      <t>ネツ</t>
    </rPh>
    <rPh sb="19" eb="21">
      <t>ゲスイ</t>
    </rPh>
    <rPh sb="21" eb="23">
      <t>オデイ</t>
    </rPh>
    <rPh sb="24" eb="26">
      <t>ハツデン</t>
    </rPh>
    <rPh sb="26" eb="27">
      <t>ナド</t>
    </rPh>
    <phoneticPr fontId="1"/>
  </si>
  <si>
    <t xml:space="preserve"> イ　土地・施設等利用
　　　（未利用土地・施設の活用等）　*5</t>
    <rPh sb="3" eb="5">
      <t>トチ</t>
    </rPh>
    <rPh sb="6" eb="8">
      <t>シセツ</t>
    </rPh>
    <rPh sb="8" eb="9">
      <t>ナド</t>
    </rPh>
    <rPh sb="9" eb="11">
      <t>リヨウ</t>
    </rPh>
    <rPh sb="16" eb="19">
      <t>ミリヨウ</t>
    </rPh>
    <rPh sb="19" eb="21">
      <t>トチ</t>
    </rPh>
    <rPh sb="22" eb="24">
      <t>シセツ</t>
    </rPh>
    <rPh sb="25" eb="27">
      <t>カツヨウ</t>
    </rPh>
    <rPh sb="27" eb="28">
      <t>トウ</t>
    </rPh>
    <phoneticPr fontId="1"/>
  </si>
  <si>
    <t>*4　「エネルギー利用」とは、下水汚泥･下水熱等、下水道事業の実施に伴い生じる資源(資産を含む)を用いた収入増につながる取組を指す。
*5　「土地・施設等利用」とは、土地･建物等、下水道事業の実施に不可欠な資産を用いた、収入増につながる取組を指す（単純な売却は除く）。</t>
    <rPh sb="9" eb="11">
      <t>リヨウ</t>
    </rPh>
    <rPh sb="130" eb="131">
      <t>ノゾ</t>
    </rPh>
    <phoneticPr fontId="1"/>
  </si>
  <si>
    <r>
      <t xml:space="preserve">条例上の使用料*2
（２０㎥あたり）
</t>
    </r>
    <r>
      <rPr>
        <sz val="12"/>
        <color theme="1"/>
        <rFont val="ＭＳ Ｐゴシック"/>
        <family val="3"/>
        <charset val="128"/>
        <scheme val="minor"/>
      </rPr>
      <t>※過去３年度分を記載</t>
    </r>
    <rPh sb="0" eb="3">
      <t>ジョウレイジョウ</t>
    </rPh>
    <rPh sb="4" eb="7">
      <t>シヨウリョウ</t>
    </rPh>
    <phoneticPr fontId="1"/>
  </si>
  <si>
    <t>*　（１）において黒字の場合においても、投資・財政計画（収支計画）に反映することができなかった検討中の取組や今後検討予定の取組について、その
内容等を記載すること。</t>
    <rPh sb="9" eb="11">
      <t>クロジ</t>
    </rPh>
    <rPh sb="12" eb="14">
      <t>バアイ</t>
    </rPh>
    <rPh sb="28" eb="30">
      <t>シュウシ</t>
    </rPh>
    <rPh sb="30" eb="32">
      <t>ケイカク</t>
    </rPh>
    <phoneticPr fontId="1"/>
  </si>
  <si>
    <t>①</t>
    <phoneticPr fontId="1"/>
  </si>
  <si>
    <t>収支計画のうち投資についての説明</t>
    <phoneticPr fontId="1"/>
  </si>
  <si>
    <r>
      <t xml:space="preserve">実質的な使用料*3
（２０㎥あたり）
</t>
    </r>
    <r>
      <rPr>
        <sz val="12"/>
        <color theme="1"/>
        <rFont val="ＭＳ Ｐゴシック"/>
        <family val="3"/>
        <charset val="128"/>
        <scheme val="minor"/>
      </rPr>
      <t>※過去３年度分を記載</t>
    </r>
    <rPh sb="0" eb="3">
      <t>ジッシツテキ</t>
    </rPh>
    <rPh sb="4" eb="7">
      <t>シヨウリョウ</t>
    </rPh>
    <phoneticPr fontId="1"/>
  </si>
  <si>
    <t>施　設</t>
    <rPh sb="1" eb="2">
      <t>セツ</t>
    </rPh>
    <phoneticPr fontId="1"/>
  </si>
  <si>
    <t>②</t>
    <phoneticPr fontId="1"/>
  </si>
  <si>
    <t>③</t>
    <phoneticPr fontId="1"/>
  </si>
  <si>
    <t>その他の取組</t>
    <rPh sb="2" eb="3">
      <t>タ</t>
    </rPh>
    <rPh sb="4" eb="6">
      <t>トリクミ</t>
    </rPh>
    <phoneticPr fontId="1"/>
  </si>
  <si>
    <t>動力費に関する事項</t>
    <rPh sb="0" eb="3">
      <t>ドウリョクヒ</t>
    </rPh>
    <rPh sb="4" eb="5">
      <t>カン</t>
    </rPh>
    <rPh sb="7" eb="9">
      <t>ジコウ</t>
    </rPh>
    <phoneticPr fontId="1"/>
  </si>
  <si>
    <t>薬品費に関する事項</t>
    <rPh sb="0" eb="2">
      <t>ヤクヒン</t>
    </rPh>
    <rPh sb="2" eb="3">
      <t>ヒ</t>
    </rPh>
    <rPh sb="4" eb="5">
      <t>カン</t>
    </rPh>
    <rPh sb="7" eb="9">
      <t>ジコウ</t>
    </rPh>
    <phoneticPr fontId="1"/>
  </si>
  <si>
    <t>事業の現況</t>
    <rPh sb="0" eb="1">
      <t>コト</t>
    </rPh>
    <rPh sb="1" eb="2">
      <t>ギョウ</t>
    </rPh>
    <rPh sb="3" eb="4">
      <t>ウツツ</t>
    </rPh>
    <rPh sb="4" eb="5">
      <t>キョウ</t>
    </rPh>
    <phoneticPr fontId="1"/>
  </si>
  <si>
    <t>*　処理区ごとに考え方が異なる場合は、処理区ごとに記載すること</t>
    <rPh sb="2" eb="4">
      <t>ショリ</t>
    </rPh>
    <rPh sb="4" eb="5">
      <t>ク</t>
    </rPh>
    <rPh sb="19" eb="21">
      <t>ショリ</t>
    </rPh>
    <rPh sb="21" eb="22">
      <t>ク</t>
    </rPh>
    <rPh sb="25" eb="27">
      <t>キサイ</t>
    </rPh>
    <phoneticPr fontId="1"/>
  </si>
  <si>
    <t>*1　「広域化」とは、一部事務組合による事業実施等の他の自治体との事業統合、流域下水道への接続を指す。
　　 「共同化」とは、複数の自治体で共同して使用する施設の建設（定住自立圏構想や連携中枢都市圏に基づくものを含む）、広域化・共同化を推進するための計画に基づき実施する施設の整備（総務副大臣通知）、事務の一部を共同して管理・執行する場合（料金徴収等の事務の一部を一部事務組合によって実施する場合等）を指す。
　　 「最適化」とは、①他の事業との統廃合、②公共下水・集排、浄化槽等の各種処理施設の中から、地理的・社会的条件に応じて最適なものを選択すること（処理区の統廃合を含む。）、③施設の統廃合（処理区の統廃合を伴わない。）を指す。</t>
    <rPh sb="4" eb="7">
      <t>コウイキカ</t>
    </rPh>
    <rPh sb="11" eb="13">
      <t>イチブ</t>
    </rPh>
    <rPh sb="13" eb="15">
      <t>ジム</t>
    </rPh>
    <rPh sb="15" eb="17">
      <t>クミアイ</t>
    </rPh>
    <rPh sb="20" eb="22">
      <t>ジギョウ</t>
    </rPh>
    <rPh sb="22" eb="25">
      <t>ジッシナド</t>
    </rPh>
    <rPh sb="26" eb="27">
      <t>ホカ</t>
    </rPh>
    <rPh sb="28" eb="31">
      <t>ジチタイ</t>
    </rPh>
    <rPh sb="33" eb="35">
      <t>ジギョウ</t>
    </rPh>
    <rPh sb="35" eb="37">
      <t>トウゴウ</t>
    </rPh>
    <rPh sb="38" eb="40">
      <t>リュウイキ</t>
    </rPh>
    <rPh sb="40" eb="42">
      <t>ゲスイ</t>
    </rPh>
    <rPh sb="42" eb="43">
      <t>ミチ</t>
    </rPh>
    <rPh sb="45" eb="47">
      <t>セツゾク</t>
    </rPh>
    <rPh sb="48" eb="49">
      <t>サ</t>
    </rPh>
    <rPh sb="201" eb="202">
      <t>サ</t>
    </rPh>
    <rPh sb="209" eb="212">
      <t>サイテキカ</t>
    </rPh>
    <rPh sb="217" eb="218">
      <t>タ</t>
    </rPh>
    <rPh sb="219" eb="221">
      <t>ジギョウ</t>
    </rPh>
    <rPh sb="223" eb="226">
      <t>トウハイゴウ</t>
    </rPh>
    <rPh sb="280" eb="281">
      <t>ク</t>
    </rPh>
    <rPh sb="282" eb="285">
      <t>トウハイゴウ</t>
    </rPh>
    <rPh sb="286" eb="287">
      <t>フク</t>
    </rPh>
    <rPh sb="292" eb="294">
      <t>シセツ</t>
    </rPh>
    <rPh sb="295" eb="298">
      <t>トウハイゴウ</t>
    </rPh>
    <rPh sb="299" eb="301">
      <t>ショリ</t>
    </rPh>
    <rPh sb="301" eb="302">
      <t>ク</t>
    </rPh>
    <rPh sb="303" eb="306">
      <t>トウハイゴウ</t>
    </rPh>
    <rPh sb="307" eb="308">
      <t>トモナ</t>
    </rPh>
    <phoneticPr fontId="1"/>
  </si>
  <si>
    <t>※直近の経営比較分析表（「公営企業に係る「経営比較分析表」の策定及び公表について）（公営企業三課室長通知）」による経営比較分析表）を添付すること。</t>
    <phoneticPr fontId="1"/>
  </si>
  <si>
    <t>那須烏山市下水道事業経営戦略</t>
    <rPh sb="0" eb="4">
      <t>ナスカラスヤマ</t>
    </rPh>
    <rPh sb="4" eb="5">
      <t>シ</t>
    </rPh>
    <rPh sb="5" eb="8">
      <t>ゲスイドウ</t>
    </rPh>
    <rPh sb="8" eb="10">
      <t>ジギョウ</t>
    </rPh>
    <rPh sb="10" eb="12">
      <t>ケイエイ</t>
    </rPh>
    <rPh sb="12" eb="14">
      <t>センリャク</t>
    </rPh>
    <phoneticPr fontId="1"/>
  </si>
  <si>
    <t>那須烏山市</t>
    <rPh sb="0" eb="5">
      <t>ナスカラスヤマシ</t>
    </rPh>
    <phoneticPr fontId="1"/>
  </si>
  <si>
    <t>下水道事業</t>
    <rPh sb="0" eb="3">
      <t>ゲスイドウ</t>
    </rPh>
    <rPh sb="3" eb="5">
      <t>ジギョウ</t>
    </rPh>
    <phoneticPr fontId="1"/>
  </si>
  <si>
    <t>法非適用</t>
    <rPh sb="0" eb="1">
      <t>ホウ</t>
    </rPh>
    <rPh sb="1" eb="2">
      <t>ヒ</t>
    </rPh>
    <rPh sb="2" eb="4">
      <t>テキヨウ</t>
    </rPh>
    <phoneticPr fontId="1"/>
  </si>
  <si>
    <t>無</t>
    <rPh sb="0" eb="1">
      <t>ナシ</t>
    </rPh>
    <phoneticPr fontId="1"/>
  </si>
  <si>
    <t>該当なし</t>
    <rPh sb="0" eb="2">
      <t>ガイトウ</t>
    </rPh>
    <phoneticPr fontId="1"/>
  </si>
  <si>
    <t>該当なし</t>
    <rPh sb="0" eb="2">
      <t>ガイトウ</t>
    </rPh>
    <phoneticPr fontId="1"/>
  </si>
  <si>
    <t>（公共下水道事業）平成15年3月31日
　　　　　　　　　供用開始後14年
（特定環境保全公共下水道事業）
　　　　　　　　　平成10年3月31日
　　　　　　　　　供用開始後19年　</t>
    <rPh sb="1" eb="3">
      <t>コウキョウ</t>
    </rPh>
    <rPh sb="3" eb="6">
      <t>ゲスイドウ</t>
    </rPh>
    <rPh sb="6" eb="8">
      <t>ジギョウ</t>
    </rPh>
    <rPh sb="9" eb="11">
      <t>ヘイセイ</t>
    </rPh>
    <rPh sb="13" eb="14">
      <t>ネン</t>
    </rPh>
    <rPh sb="15" eb="16">
      <t>ガツ</t>
    </rPh>
    <rPh sb="18" eb="19">
      <t>ヒ</t>
    </rPh>
    <rPh sb="29" eb="31">
      <t>キョウヨウ</t>
    </rPh>
    <rPh sb="31" eb="34">
      <t>カイシゴ</t>
    </rPh>
    <rPh sb="36" eb="37">
      <t>ネン</t>
    </rPh>
    <rPh sb="39" eb="41">
      <t>トクテイ</t>
    </rPh>
    <rPh sb="41" eb="43">
      <t>カンキョウ</t>
    </rPh>
    <rPh sb="43" eb="45">
      <t>ホゼン</t>
    </rPh>
    <rPh sb="45" eb="47">
      <t>コウキョウ</t>
    </rPh>
    <rPh sb="47" eb="50">
      <t>ゲスイドウ</t>
    </rPh>
    <rPh sb="50" eb="52">
      <t>ジギョウ</t>
    </rPh>
    <rPh sb="63" eb="65">
      <t>ヘイセイ</t>
    </rPh>
    <rPh sb="67" eb="68">
      <t>ネン</t>
    </rPh>
    <rPh sb="69" eb="70">
      <t>ガツ</t>
    </rPh>
    <rPh sb="72" eb="73">
      <t>ヒ</t>
    </rPh>
    <rPh sb="83" eb="85">
      <t>キョウヨウ</t>
    </rPh>
    <rPh sb="85" eb="88">
      <t>カイシゴ</t>
    </rPh>
    <rPh sb="90" eb="91">
      <t>ネン</t>
    </rPh>
    <phoneticPr fontId="1"/>
  </si>
  <si>
    <t>2（烏山水処理センター、南那須水処理センター）</t>
    <rPh sb="2" eb="4">
      <t>カラスヤマ</t>
    </rPh>
    <rPh sb="4" eb="5">
      <t>ミズ</t>
    </rPh>
    <rPh sb="5" eb="7">
      <t>ショリ</t>
    </rPh>
    <rPh sb="12" eb="15">
      <t>ミナミナス</t>
    </rPh>
    <rPh sb="15" eb="16">
      <t>ミズ</t>
    </rPh>
    <rPh sb="16" eb="18">
      <t>ショリ</t>
    </rPh>
    <phoneticPr fontId="1"/>
  </si>
  <si>
    <t>2（烏山中央処理区、南那須処理区）</t>
    <rPh sb="2" eb="4">
      <t>カラスヤマ</t>
    </rPh>
    <rPh sb="4" eb="6">
      <t>チュウオウ</t>
    </rPh>
    <rPh sb="6" eb="8">
      <t>ショリ</t>
    </rPh>
    <rPh sb="8" eb="9">
      <t>ク</t>
    </rPh>
    <rPh sb="10" eb="13">
      <t>ミナミナス</t>
    </rPh>
    <rPh sb="13" eb="15">
      <t>ショリ</t>
    </rPh>
    <rPh sb="15" eb="16">
      <t>ク</t>
    </rPh>
    <phoneticPr fontId="1"/>
  </si>
  <si>
    <t>該当なし</t>
    <rPh sb="0" eb="2">
      <t>ガイトウ</t>
    </rPh>
    <phoneticPr fontId="1"/>
  </si>
  <si>
    <t>人件費や動力費等の物価上昇は見込まず、現状の水準で推移するものとし、修繕費については平成27年度までの実績をベースとしながら、緊急的な修繕に備えた
金額を加算しています。
　資本的収支については、建設改良費の平準化を考えた投資計画としています。</t>
    <rPh sb="0" eb="3">
      <t>ジンケンヒ</t>
    </rPh>
    <rPh sb="4" eb="6">
      <t>ドウリョク</t>
    </rPh>
    <rPh sb="6" eb="7">
      <t>ヒ</t>
    </rPh>
    <rPh sb="7" eb="8">
      <t>トウ</t>
    </rPh>
    <rPh sb="9" eb="11">
      <t>ブッカ</t>
    </rPh>
    <rPh sb="11" eb="13">
      <t>ジョウショウ</t>
    </rPh>
    <rPh sb="14" eb="16">
      <t>ミコ</t>
    </rPh>
    <rPh sb="19" eb="21">
      <t>ゲンジョウ</t>
    </rPh>
    <rPh sb="22" eb="24">
      <t>スイジュン</t>
    </rPh>
    <rPh sb="25" eb="27">
      <t>スイイ</t>
    </rPh>
    <rPh sb="34" eb="37">
      <t>シュウゼンヒ</t>
    </rPh>
    <rPh sb="42" eb="44">
      <t>ヘイセイ</t>
    </rPh>
    <rPh sb="46" eb="48">
      <t>ネンド</t>
    </rPh>
    <rPh sb="51" eb="53">
      <t>ジッセキ</t>
    </rPh>
    <rPh sb="63" eb="66">
      <t>キンキュウテキ</t>
    </rPh>
    <rPh sb="67" eb="69">
      <t>シュウゼン</t>
    </rPh>
    <rPh sb="70" eb="71">
      <t>ソナ</t>
    </rPh>
    <rPh sb="74" eb="76">
      <t>キンガク</t>
    </rPh>
    <rPh sb="77" eb="79">
      <t>カサン</t>
    </rPh>
    <rPh sb="87" eb="90">
      <t>シホンテキ</t>
    </rPh>
    <rPh sb="90" eb="92">
      <t>シュウシ</t>
    </rPh>
    <rPh sb="98" eb="100">
      <t>ケンセツ</t>
    </rPh>
    <rPh sb="100" eb="102">
      <t>カイリョウ</t>
    </rPh>
    <rPh sb="102" eb="103">
      <t>ヒ</t>
    </rPh>
    <rPh sb="104" eb="107">
      <t>ヘイジュンカ</t>
    </rPh>
    <rPh sb="108" eb="109">
      <t>カンガ</t>
    </rPh>
    <rPh sb="111" eb="113">
      <t>トウシ</t>
    </rPh>
    <rPh sb="113" eb="115">
      <t>ケイカク</t>
    </rPh>
    <phoneticPr fontId="1"/>
  </si>
  <si>
    <t>平成25年度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</si>
  <si>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</si>
  <si>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</si>
  <si>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平成30年度</t>
    <rPh sb="0" eb="2">
      <t>ヘイセイ</t>
    </rPh>
    <rPh sb="4" eb="6">
      <t>ネンド</t>
    </rPh>
    <phoneticPr fontId="1"/>
  </si>
  <si>
    <t>平成31年度</t>
    <rPh sb="0" eb="2">
      <t>ヘイセイ</t>
    </rPh>
    <rPh sb="4" eb="6">
      <t>ネンド</t>
    </rPh>
    <phoneticPr fontId="1"/>
  </si>
  <si>
    <t>平成32年度</t>
    <rPh sb="0" eb="2">
      <t>ヘイセイ</t>
    </rPh>
    <rPh sb="4" eb="6">
      <t>ネンド</t>
    </rPh>
    <phoneticPr fontId="1"/>
  </si>
  <si>
    <t>平成33年度</t>
    <rPh sb="0" eb="2">
      <t>ヘイセイ</t>
    </rPh>
    <rPh sb="4" eb="6">
      <t>ネンド</t>
    </rPh>
    <phoneticPr fontId="1"/>
  </si>
  <si>
    <t>平成34年度</t>
    <rPh sb="0" eb="2">
      <t>ヘイセイ</t>
    </rPh>
    <rPh sb="4" eb="6">
      <t>ネンド</t>
    </rPh>
    <phoneticPr fontId="1"/>
  </si>
  <si>
    <t>平成35年度</t>
    <rPh sb="0" eb="2">
      <t>ヘイセイ</t>
    </rPh>
    <rPh sb="4" eb="6">
      <t>ネンド</t>
    </rPh>
    <phoneticPr fontId="1"/>
  </si>
  <si>
    <t>平成36年度</t>
    <rPh sb="0" eb="2">
      <t>ヘイセイ</t>
    </rPh>
    <rPh sb="4" eb="6">
      <t>ネンド</t>
    </rPh>
    <phoneticPr fontId="1"/>
  </si>
  <si>
    <t>平成37年度</t>
    <rPh sb="0" eb="2">
      <t>ヘイセイ</t>
    </rPh>
    <rPh sb="4" eb="6">
      <t>ネンド</t>
    </rPh>
    <phoneticPr fontId="1"/>
  </si>
  <si>
    <t>平成38年度</t>
    <rPh sb="0" eb="2">
      <t>ヘイセイ</t>
    </rPh>
    <rPh sb="4" eb="6">
      <t>ネンド</t>
    </rPh>
    <phoneticPr fontId="1"/>
  </si>
  <si>
    <t>平成30年度</t>
    <rPh sb="0" eb="2">
      <t>ヘイセイ</t>
    </rPh>
    <rPh sb="4" eb="6">
      <t>ネンド</t>
    </rPh>
    <phoneticPr fontId="1"/>
  </si>
  <si>
    <t>平成31年度</t>
    <rPh sb="0" eb="2">
      <t>ヘイセイ</t>
    </rPh>
    <rPh sb="4" eb="6">
      <t>ネンド</t>
    </rPh>
    <phoneticPr fontId="1"/>
  </si>
  <si>
    <t>平成32年度</t>
    <rPh sb="0" eb="2">
      <t>ヘイセイ</t>
    </rPh>
    <rPh sb="4" eb="6">
      <t>ネンド</t>
    </rPh>
    <phoneticPr fontId="1"/>
  </si>
  <si>
    <t>平成33年度</t>
    <rPh sb="0" eb="2">
      <t>ヘイセイ</t>
    </rPh>
    <rPh sb="4" eb="6">
      <t>ネンド</t>
    </rPh>
    <phoneticPr fontId="1"/>
  </si>
  <si>
    <t>平成34年度</t>
    <rPh sb="0" eb="2">
      <t>ヘイセイ</t>
    </rPh>
    <rPh sb="4" eb="6">
      <t>ネンド</t>
    </rPh>
    <phoneticPr fontId="1"/>
  </si>
  <si>
    <t>平成35年度</t>
    <rPh sb="0" eb="2">
      <t>ヘイセイ</t>
    </rPh>
    <rPh sb="4" eb="6">
      <t>ネンド</t>
    </rPh>
    <phoneticPr fontId="1"/>
  </si>
  <si>
    <t>平成36年度</t>
    <rPh sb="0" eb="2">
      <t>ヘイセイ</t>
    </rPh>
    <rPh sb="4" eb="6">
      <t>ネンド</t>
    </rPh>
    <phoneticPr fontId="1"/>
  </si>
  <si>
    <t>平成37年度</t>
    <rPh sb="0" eb="2">
      <t>ヘイセイ</t>
    </rPh>
    <rPh sb="4" eb="6">
      <t>ネンド</t>
    </rPh>
    <phoneticPr fontId="1"/>
  </si>
  <si>
    <t>平成38年度</t>
    <rPh sb="0" eb="2">
      <t>ヘイセイ</t>
    </rPh>
    <rPh sb="4" eb="6">
      <t>ネンド</t>
    </rPh>
    <phoneticPr fontId="1"/>
  </si>
  <si>
    <t>（公共下水道事業）28.6人/ha
（特定環境保全公共下水道事業）23.7人/ha
　　　　　　　　　</t>
    <rPh sb="1" eb="3">
      <t>コウキョウ</t>
    </rPh>
    <rPh sb="3" eb="6">
      <t>ゲスイドウ</t>
    </rPh>
    <rPh sb="6" eb="8">
      <t>ジギョウ</t>
    </rPh>
    <rPh sb="13" eb="14">
      <t>ニン</t>
    </rPh>
    <rPh sb="19" eb="21">
      <t>トクテイ</t>
    </rPh>
    <rPh sb="21" eb="23">
      <t>カンキョウ</t>
    </rPh>
    <rPh sb="23" eb="25">
      <t>ホゼン</t>
    </rPh>
    <rPh sb="25" eb="27">
      <t>コウキョウ</t>
    </rPh>
    <rPh sb="27" eb="30">
      <t>ゲスイドウ</t>
    </rPh>
    <rPh sb="30" eb="32">
      <t>ジギョウ</t>
    </rPh>
    <rPh sb="37" eb="38">
      <t>ニン</t>
    </rPh>
    <phoneticPr fontId="1"/>
  </si>
  <si>
    <t>同上</t>
    <rPh sb="0" eb="2">
      <t>ドウジョウ</t>
    </rPh>
    <phoneticPr fontId="1"/>
  </si>
  <si>
    <t>該当なし</t>
    <rPh sb="0" eb="2">
      <t>ガイトウ</t>
    </rPh>
    <phoneticPr fontId="1"/>
  </si>
  <si>
    <t>4人（公共3人、特環1人））
上下水道課長、下水道グループ3人（課長補佐、主任、主事）</t>
    <rPh sb="1" eb="2">
      <t>ニン</t>
    </rPh>
    <rPh sb="3" eb="5">
      <t>コウキョウ</t>
    </rPh>
    <rPh sb="6" eb="7">
      <t>ニン</t>
    </rPh>
    <rPh sb="8" eb="10">
      <t>トッカン</t>
    </rPh>
    <rPh sb="11" eb="12">
      <t>ニン</t>
    </rPh>
    <rPh sb="15" eb="17">
      <t>ジョウゲ</t>
    </rPh>
    <rPh sb="17" eb="19">
      <t>スイドウ</t>
    </rPh>
    <rPh sb="19" eb="21">
      <t>カチョウ</t>
    </rPh>
    <rPh sb="22" eb="24">
      <t>ゲスイ</t>
    </rPh>
    <rPh sb="24" eb="25">
      <t>ミチ</t>
    </rPh>
    <rPh sb="30" eb="31">
      <t>ニン</t>
    </rPh>
    <rPh sb="32" eb="34">
      <t>カチョウ</t>
    </rPh>
    <rPh sb="34" eb="36">
      <t>ホサ</t>
    </rPh>
    <rPh sb="37" eb="39">
      <t>シュニン</t>
    </rPh>
    <rPh sb="40" eb="42">
      <t>シュジ</t>
    </rPh>
    <phoneticPr fontId="1"/>
  </si>
  <si>
    <t>処理場2箇所が離れているため、処理施設の統廃合や区域の見直しは難しいため検討していません。</t>
    <rPh sb="0" eb="2">
      <t>ショリ</t>
    </rPh>
    <rPh sb="2" eb="3">
      <t>ジョウ</t>
    </rPh>
    <rPh sb="4" eb="6">
      <t>カショ</t>
    </rPh>
    <rPh sb="7" eb="8">
      <t>ハナ</t>
    </rPh>
    <rPh sb="15" eb="17">
      <t>ショリ</t>
    </rPh>
    <rPh sb="17" eb="19">
      <t>シセツ</t>
    </rPh>
    <rPh sb="20" eb="23">
      <t>トウハイゴウ</t>
    </rPh>
    <rPh sb="24" eb="26">
      <t>クイキ</t>
    </rPh>
    <rPh sb="27" eb="29">
      <t>ミナオ</t>
    </rPh>
    <rPh sb="31" eb="32">
      <t>ムズカ</t>
    </rPh>
    <rPh sb="36" eb="38">
      <t>ケントウ</t>
    </rPh>
    <phoneticPr fontId="1"/>
  </si>
  <si>
    <t>該当なし</t>
    <rPh sb="0" eb="2">
      <t>ガイトウ</t>
    </rPh>
    <phoneticPr fontId="1"/>
  </si>
  <si>
    <t xml:space="preserve">下水処理場等における光熱水費、薬品費などの維持管理は、汚水処理には欠かせないもので
あります。施設の老朽化に伴い維持管理費は、年々増額の傾向にありますが、市の汚水処理の
効率化を図るとともに、総合的な管理運営に努めていきます。また、資産の長寿命化にも力を入れ、
計画的な修繕や設備更新を行い、経費の抑制削減を目指します。
</t>
    <rPh sb="0" eb="2">
      <t>ゲスイ</t>
    </rPh>
    <rPh sb="2" eb="4">
      <t>ショリ</t>
    </rPh>
    <rPh sb="4" eb="5">
      <t>ジョウ</t>
    </rPh>
    <rPh sb="5" eb="6">
      <t>トウ</t>
    </rPh>
    <rPh sb="10" eb="12">
      <t>コウネツ</t>
    </rPh>
    <rPh sb="15" eb="17">
      <t>ヤクヒン</t>
    </rPh>
    <rPh sb="17" eb="18">
      <t>ヒ</t>
    </rPh>
    <rPh sb="21" eb="23">
      <t>イジ</t>
    </rPh>
    <rPh sb="23" eb="25">
      <t>カンリ</t>
    </rPh>
    <rPh sb="27" eb="29">
      <t>オスイ</t>
    </rPh>
    <rPh sb="29" eb="31">
      <t>ショリ</t>
    </rPh>
    <rPh sb="33" eb="34">
      <t>カ</t>
    </rPh>
    <rPh sb="47" eb="49">
      <t>シセツ</t>
    </rPh>
    <rPh sb="50" eb="53">
      <t>ロウキュウカ</t>
    </rPh>
    <rPh sb="54" eb="55">
      <t>トモナ</t>
    </rPh>
    <rPh sb="56" eb="58">
      <t>イジ</t>
    </rPh>
    <rPh sb="58" eb="61">
      <t>カンリヒ</t>
    </rPh>
    <rPh sb="63" eb="65">
      <t>ネンネン</t>
    </rPh>
    <rPh sb="65" eb="67">
      <t>ゾウガク</t>
    </rPh>
    <rPh sb="68" eb="70">
      <t>ケイコウ</t>
    </rPh>
    <rPh sb="77" eb="78">
      <t>シ</t>
    </rPh>
    <rPh sb="79" eb="81">
      <t>オスイ</t>
    </rPh>
    <rPh sb="81" eb="83">
      <t>ショリ</t>
    </rPh>
    <rPh sb="85" eb="88">
      <t>コウリツカ</t>
    </rPh>
    <rPh sb="89" eb="90">
      <t>ハカ</t>
    </rPh>
    <rPh sb="96" eb="99">
      <t>ソウゴウテキ</t>
    </rPh>
    <rPh sb="100" eb="102">
      <t>カンリ</t>
    </rPh>
    <rPh sb="102" eb="104">
      <t>ウンエイ</t>
    </rPh>
    <rPh sb="105" eb="106">
      <t>ツト</t>
    </rPh>
    <rPh sb="116" eb="118">
      <t>シサン</t>
    </rPh>
    <rPh sb="119" eb="120">
      <t>チョウ</t>
    </rPh>
    <rPh sb="120" eb="123">
      <t>ジュミョウカ</t>
    </rPh>
    <rPh sb="125" eb="126">
      <t>チカラ</t>
    </rPh>
    <rPh sb="127" eb="128">
      <t>イ</t>
    </rPh>
    <rPh sb="131" eb="134">
      <t>ケイカクテキ</t>
    </rPh>
    <rPh sb="135" eb="137">
      <t>シュウゼン</t>
    </rPh>
    <rPh sb="138" eb="140">
      <t>セツビ</t>
    </rPh>
    <rPh sb="140" eb="142">
      <t>コウシン</t>
    </rPh>
    <rPh sb="143" eb="144">
      <t>オコナ</t>
    </rPh>
    <rPh sb="146" eb="148">
      <t>ケイヒ</t>
    </rPh>
    <rPh sb="149" eb="151">
      <t>ヨクセイ</t>
    </rPh>
    <rPh sb="151" eb="153">
      <t>サクゲン</t>
    </rPh>
    <rPh sb="154" eb="156">
      <t>メザ</t>
    </rPh>
    <phoneticPr fontId="1"/>
  </si>
  <si>
    <t>現行の使用料体系は基本料金有りの累進従量制を採用しています。基本料金は、使用水量に関わらず固定的に発生する経費の一部を賄い、経営の安定を確保するために設定してあります。また、累進性に関しては、使用水量が多いほど汚水処理にかかる維持管理費も大きくなるため、使用料に応じた単価を高くするとともに、水需要の抑制を図るという環境的観点から導入しています。　　　　　　　　　　　　　　　　　　　　　　　　　　</t>
    <rPh sb="0" eb="2">
      <t>ゲンコウ</t>
    </rPh>
    <rPh sb="3" eb="6">
      <t>シヨウリョウ</t>
    </rPh>
    <rPh sb="6" eb="8">
      <t>タイケイ</t>
    </rPh>
    <rPh sb="9" eb="11">
      <t>キホン</t>
    </rPh>
    <rPh sb="11" eb="13">
      <t>リョウキン</t>
    </rPh>
    <rPh sb="13" eb="14">
      <t>ア</t>
    </rPh>
    <rPh sb="16" eb="18">
      <t>ルイシン</t>
    </rPh>
    <rPh sb="18" eb="21">
      <t>ジュウリョウセイ</t>
    </rPh>
    <rPh sb="22" eb="24">
      <t>サイヨウ</t>
    </rPh>
    <rPh sb="30" eb="32">
      <t>キホン</t>
    </rPh>
    <rPh sb="32" eb="34">
      <t>リョウキン</t>
    </rPh>
    <rPh sb="36" eb="38">
      <t>シヨウ</t>
    </rPh>
    <rPh sb="38" eb="40">
      <t>スイリョウ</t>
    </rPh>
    <rPh sb="41" eb="42">
      <t>カカ</t>
    </rPh>
    <rPh sb="45" eb="48">
      <t>コテイテキ</t>
    </rPh>
    <rPh sb="49" eb="51">
      <t>ハッセイ</t>
    </rPh>
    <rPh sb="53" eb="55">
      <t>ケイヒ</t>
    </rPh>
    <rPh sb="56" eb="58">
      <t>イチブ</t>
    </rPh>
    <rPh sb="59" eb="60">
      <t>マカナ</t>
    </rPh>
    <rPh sb="62" eb="64">
      <t>ケイエイ</t>
    </rPh>
    <rPh sb="65" eb="67">
      <t>アンテイ</t>
    </rPh>
    <rPh sb="68" eb="70">
      <t>カクホ</t>
    </rPh>
    <rPh sb="75" eb="77">
      <t>セッテイ</t>
    </rPh>
    <rPh sb="87" eb="90">
      <t>ルイシンセイ</t>
    </rPh>
    <rPh sb="91" eb="92">
      <t>カン</t>
    </rPh>
    <rPh sb="96" eb="98">
      <t>シヨウ</t>
    </rPh>
    <rPh sb="98" eb="100">
      <t>スイリョウ</t>
    </rPh>
    <rPh sb="101" eb="102">
      <t>オオ</t>
    </rPh>
    <rPh sb="105" eb="107">
      <t>オスイ</t>
    </rPh>
    <rPh sb="107" eb="109">
      <t>ショリ</t>
    </rPh>
    <rPh sb="113" eb="115">
      <t>イジ</t>
    </rPh>
    <rPh sb="115" eb="118">
      <t>カンリヒ</t>
    </rPh>
    <rPh sb="119" eb="120">
      <t>オオ</t>
    </rPh>
    <rPh sb="127" eb="130">
      <t>シヨウリョウ</t>
    </rPh>
    <rPh sb="131" eb="132">
      <t>オウ</t>
    </rPh>
    <rPh sb="134" eb="136">
      <t>タンカ</t>
    </rPh>
    <rPh sb="137" eb="138">
      <t>タカ</t>
    </rPh>
    <rPh sb="146" eb="147">
      <t>ミズ</t>
    </rPh>
    <rPh sb="147" eb="149">
      <t>ジュヨウ</t>
    </rPh>
    <rPh sb="150" eb="152">
      <t>ヨクセイ</t>
    </rPh>
    <rPh sb="153" eb="154">
      <t>ハカ</t>
    </rPh>
    <rPh sb="158" eb="161">
      <t>カンキョウテキ</t>
    </rPh>
    <rPh sb="161" eb="163">
      <t>カンテン</t>
    </rPh>
    <rPh sb="165" eb="167">
      <t>ドウニュウ</t>
    </rPh>
    <phoneticPr fontId="1"/>
  </si>
  <si>
    <t>（その他の民間活用）
市内3箇所（農業集落排水を含む）の水処理センターの維持管理について
合併後、経費削減のため施設の運転管理等の一元化を図り、民間活用しました。</t>
    <rPh sb="3" eb="4">
      <t>タ</t>
    </rPh>
    <rPh sb="5" eb="7">
      <t>ミンカン</t>
    </rPh>
    <rPh sb="7" eb="9">
      <t>カツヨウ</t>
    </rPh>
    <rPh sb="11" eb="13">
      <t>シナイ</t>
    </rPh>
    <rPh sb="14" eb="16">
      <t>カショ</t>
    </rPh>
    <rPh sb="17" eb="19">
      <t>ノウギョウ</t>
    </rPh>
    <rPh sb="19" eb="21">
      <t>シュウラク</t>
    </rPh>
    <rPh sb="21" eb="23">
      <t>ハイスイ</t>
    </rPh>
    <rPh sb="24" eb="25">
      <t>フク</t>
    </rPh>
    <rPh sb="28" eb="29">
      <t>ミズ</t>
    </rPh>
    <rPh sb="29" eb="31">
      <t>ショリ</t>
    </rPh>
    <rPh sb="36" eb="38">
      <t>イジ</t>
    </rPh>
    <rPh sb="38" eb="40">
      <t>カンリ</t>
    </rPh>
    <rPh sb="45" eb="48">
      <t>ガッペイゴ</t>
    </rPh>
    <rPh sb="49" eb="51">
      <t>ケイヒ</t>
    </rPh>
    <rPh sb="51" eb="53">
      <t>サクゲン</t>
    </rPh>
    <rPh sb="56" eb="58">
      <t>シセツ</t>
    </rPh>
    <rPh sb="59" eb="61">
      <t>ウンテン</t>
    </rPh>
    <rPh sb="61" eb="63">
      <t>カンリ</t>
    </rPh>
    <rPh sb="63" eb="64">
      <t>トウ</t>
    </rPh>
    <rPh sb="65" eb="68">
      <t>イチゲンカ</t>
    </rPh>
    <rPh sb="69" eb="70">
      <t>ハカ</t>
    </rPh>
    <rPh sb="72" eb="74">
      <t>ミンカン</t>
    </rPh>
    <rPh sb="74" eb="76">
      <t>カツヨウ</t>
    </rPh>
    <phoneticPr fontId="1"/>
  </si>
  <si>
    <t>該当なし</t>
    <rPh sb="0" eb="2">
      <t>ガイトウ</t>
    </rPh>
    <phoneticPr fontId="1"/>
  </si>
  <si>
    <t>今後想定される管渠の不明水調査等を念頭において、さらなる経費の削減に努めていきます。</t>
    <rPh sb="0" eb="2">
      <t>コンゴ</t>
    </rPh>
    <rPh sb="2" eb="4">
      <t>ソウテイ</t>
    </rPh>
    <rPh sb="7" eb="8">
      <t>カン</t>
    </rPh>
    <rPh sb="8" eb="9">
      <t>キョ</t>
    </rPh>
    <rPh sb="10" eb="12">
      <t>フメイ</t>
    </rPh>
    <rPh sb="12" eb="13">
      <t>ミズ</t>
    </rPh>
    <rPh sb="13" eb="16">
      <t>チョウサトウ</t>
    </rPh>
    <rPh sb="17" eb="19">
      <t>ネントウ</t>
    </rPh>
    <rPh sb="28" eb="30">
      <t>ケイヒ</t>
    </rPh>
    <rPh sb="31" eb="33">
      <t>サクゲン</t>
    </rPh>
    <rPh sb="34" eb="35">
      <t>ツト</t>
    </rPh>
    <phoneticPr fontId="1"/>
  </si>
  <si>
    <t>安定した経営基盤の確立のため、ＰＤＣＡサイクルによる持続的なスパイラルアップを実践していきます。
また、計画期間を平成29年度から平成38年度の10年間としていますが、経営状況を常に確認し、随時
見直しを実施していきます。</t>
    <rPh sb="0" eb="2">
      <t>アンテイ</t>
    </rPh>
    <rPh sb="4" eb="6">
      <t>ケイエイ</t>
    </rPh>
    <rPh sb="6" eb="8">
      <t>キバン</t>
    </rPh>
    <rPh sb="9" eb="11">
      <t>カクリツ</t>
    </rPh>
    <rPh sb="26" eb="29">
      <t>ジゾクテキ</t>
    </rPh>
    <rPh sb="39" eb="41">
      <t>ジッセン</t>
    </rPh>
    <rPh sb="52" eb="54">
      <t>ケイカク</t>
    </rPh>
    <rPh sb="54" eb="56">
      <t>キカン</t>
    </rPh>
    <rPh sb="57" eb="59">
      <t>ヘイセイ</t>
    </rPh>
    <rPh sb="61" eb="63">
      <t>ネンド</t>
    </rPh>
    <rPh sb="65" eb="67">
      <t>ヘイセイ</t>
    </rPh>
    <rPh sb="69" eb="71">
      <t>ネンド</t>
    </rPh>
    <rPh sb="74" eb="76">
      <t>ネンカン</t>
    </rPh>
    <rPh sb="84" eb="86">
      <t>ケイエイ</t>
    </rPh>
    <rPh sb="86" eb="88">
      <t>ジョウキョウ</t>
    </rPh>
    <rPh sb="89" eb="90">
      <t>ツネ</t>
    </rPh>
    <rPh sb="91" eb="93">
      <t>カクニン</t>
    </rPh>
    <rPh sb="95" eb="97">
      <t>ズイジ</t>
    </rPh>
    <rPh sb="98" eb="100">
      <t>ミナオ</t>
    </rPh>
    <rPh sb="102" eb="104">
      <t>ジッシ</t>
    </rPh>
    <phoneticPr fontId="1"/>
  </si>
  <si>
    <t>水処理センターの維持管理ついて合併後、経費削減のため施設の運転管理等の一元化を図り
民間活用していますが、今後さらに拡大していけるよう検討していく予定です。</t>
    <rPh sb="0" eb="1">
      <t>ミズ</t>
    </rPh>
    <rPh sb="1" eb="3">
      <t>ショリ</t>
    </rPh>
    <rPh sb="8" eb="10">
      <t>イジ</t>
    </rPh>
    <rPh sb="10" eb="12">
      <t>カンリ</t>
    </rPh>
    <rPh sb="15" eb="18">
      <t>ガッペイゴ</t>
    </rPh>
    <rPh sb="19" eb="21">
      <t>ケイヒ</t>
    </rPh>
    <rPh sb="21" eb="23">
      <t>サクゲン</t>
    </rPh>
    <rPh sb="26" eb="28">
      <t>シセツ</t>
    </rPh>
    <rPh sb="29" eb="31">
      <t>ウンテン</t>
    </rPh>
    <rPh sb="31" eb="33">
      <t>カンリ</t>
    </rPh>
    <rPh sb="33" eb="34">
      <t>トウ</t>
    </rPh>
    <rPh sb="35" eb="38">
      <t>イチゲンカ</t>
    </rPh>
    <rPh sb="39" eb="40">
      <t>ハカ</t>
    </rPh>
    <rPh sb="42" eb="44">
      <t>ミンカン</t>
    </rPh>
    <rPh sb="44" eb="46">
      <t>カツヨウ</t>
    </rPh>
    <rPh sb="53" eb="55">
      <t>コンゴ</t>
    </rPh>
    <rPh sb="58" eb="60">
      <t>カクダイ</t>
    </rPh>
    <rPh sb="67" eb="69">
      <t>ケントウ</t>
    </rPh>
    <rPh sb="73" eb="75">
      <t>ヨテイ</t>
    </rPh>
    <phoneticPr fontId="1"/>
  </si>
  <si>
    <t>（烏山中央処理区）
平成27年度末において、全体計画面積185.8haのうち事業計画区域124.0haに対して110.8haが整備完了し、計画的に事業推進を行っていきます。
今後においては、事業区域の見直しも含め、最適な処理方式について検討を行っていく予定です。
（南那須処理区）
事業認可区域の整備は終了しており、接続率の向上を図るため事業を実施しています。平成26年度より水処理センターの耐震化に着手し、平成30年度まで耐震化工事を行う予定です。</t>
    <rPh sb="0" eb="2">
      <t>カラスヤマ</t>
    </rPh>
    <rPh sb="2" eb="4">
      <t>チュウオウ</t>
    </rPh>
    <rPh sb="4" eb="6">
      <t>ショリ</t>
    </rPh>
    <rPh sb="6" eb="7">
      <t>ク</t>
    </rPh>
    <rPh sb="10" eb="12">
      <t>ヘイセイ</t>
    </rPh>
    <rPh sb="14" eb="17">
      <t>ネンドマツ</t>
    </rPh>
    <rPh sb="22" eb="24">
      <t>ゼンタイ</t>
    </rPh>
    <rPh sb="24" eb="26">
      <t>ケイカク</t>
    </rPh>
    <rPh sb="26" eb="28">
      <t>メンセキ</t>
    </rPh>
    <rPh sb="38" eb="40">
      <t>ジギョウ</t>
    </rPh>
    <rPh sb="40" eb="42">
      <t>ケイカク</t>
    </rPh>
    <rPh sb="42" eb="44">
      <t>クイキ</t>
    </rPh>
    <rPh sb="52" eb="53">
      <t>タイ</t>
    </rPh>
    <rPh sb="63" eb="65">
      <t>セイビ</t>
    </rPh>
    <rPh sb="65" eb="67">
      <t>カンリョウ</t>
    </rPh>
    <rPh sb="69" eb="72">
      <t>ケイカクテキ</t>
    </rPh>
    <rPh sb="73" eb="75">
      <t>ジギョウ</t>
    </rPh>
    <rPh sb="75" eb="77">
      <t>スイシン</t>
    </rPh>
    <rPh sb="78" eb="79">
      <t>オコナ</t>
    </rPh>
    <rPh sb="87" eb="89">
      <t>コンゴ</t>
    </rPh>
    <rPh sb="95" eb="97">
      <t>ジギョウ</t>
    </rPh>
    <rPh sb="97" eb="99">
      <t>クイキ</t>
    </rPh>
    <rPh sb="100" eb="102">
      <t>ミナオ</t>
    </rPh>
    <rPh sb="104" eb="105">
      <t>フク</t>
    </rPh>
    <rPh sb="107" eb="109">
      <t>サイテキ</t>
    </rPh>
    <rPh sb="110" eb="112">
      <t>ショリ</t>
    </rPh>
    <rPh sb="112" eb="114">
      <t>ホウシキ</t>
    </rPh>
    <rPh sb="118" eb="120">
      <t>ケントウ</t>
    </rPh>
    <rPh sb="121" eb="122">
      <t>オコナ</t>
    </rPh>
    <rPh sb="126" eb="128">
      <t>ヨテイ</t>
    </rPh>
    <rPh sb="133" eb="136">
      <t>ミナミナス</t>
    </rPh>
    <rPh sb="136" eb="138">
      <t>ショリ</t>
    </rPh>
    <rPh sb="138" eb="139">
      <t>ク</t>
    </rPh>
    <rPh sb="141" eb="143">
      <t>ジギョウ</t>
    </rPh>
    <rPh sb="143" eb="145">
      <t>ニンカ</t>
    </rPh>
    <rPh sb="145" eb="147">
      <t>クイキ</t>
    </rPh>
    <rPh sb="148" eb="150">
      <t>セイビ</t>
    </rPh>
    <rPh sb="151" eb="153">
      <t>シュウリョウ</t>
    </rPh>
    <rPh sb="158" eb="160">
      <t>セツゾク</t>
    </rPh>
    <rPh sb="160" eb="161">
      <t>リツ</t>
    </rPh>
    <rPh sb="162" eb="164">
      <t>コウジョウ</t>
    </rPh>
    <rPh sb="165" eb="166">
      <t>ハカ</t>
    </rPh>
    <rPh sb="169" eb="171">
      <t>ジギョウ</t>
    </rPh>
    <rPh sb="172" eb="174">
      <t>ジッシ</t>
    </rPh>
    <rPh sb="180" eb="182">
      <t>ヘイセイ</t>
    </rPh>
    <rPh sb="184" eb="186">
      <t>ネンド</t>
    </rPh>
    <rPh sb="188" eb="189">
      <t>ミズ</t>
    </rPh>
    <rPh sb="189" eb="191">
      <t>ショリ</t>
    </rPh>
    <rPh sb="196" eb="199">
      <t>タイシンカ</t>
    </rPh>
    <rPh sb="200" eb="202">
      <t>チャクシュ</t>
    </rPh>
    <rPh sb="204" eb="206">
      <t>ヘイセイ</t>
    </rPh>
    <rPh sb="212" eb="214">
      <t>タイシン</t>
    </rPh>
    <rPh sb="215" eb="216">
      <t>カ</t>
    </rPh>
    <rPh sb="216" eb="218">
      <t>コウジ</t>
    </rPh>
    <rPh sb="218" eb="219">
      <t>オコナ</t>
    </rPh>
    <rPh sb="220" eb="222">
      <t>ヨテイ</t>
    </rPh>
    <phoneticPr fontId="1"/>
  </si>
  <si>
    <t>資本的収支については、今後ウェイトの大きなストックマネジメント計画策定を,特環に関しては平成32
年度、公共に関しては平成37年度に見込んでおり、それ以外の年度に関しては建設改良費の平準化
を考えた投資計画としています。</t>
    <rPh sb="0" eb="3">
      <t>シホンテキ</t>
    </rPh>
    <rPh sb="3" eb="5">
      <t>シュウシ</t>
    </rPh>
    <rPh sb="11" eb="13">
      <t>コンゴ</t>
    </rPh>
    <rPh sb="18" eb="19">
      <t>オオ</t>
    </rPh>
    <rPh sb="31" eb="33">
      <t>ケイカク</t>
    </rPh>
    <rPh sb="33" eb="35">
      <t>サクテイ</t>
    </rPh>
    <rPh sb="40" eb="41">
      <t>カン</t>
    </rPh>
    <rPh sb="44" eb="46">
      <t>ヘイセイ</t>
    </rPh>
    <rPh sb="49" eb="51">
      <t>ネンド</t>
    </rPh>
    <rPh sb="52" eb="54">
      <t>コウキョウ</t>
    </rPh>
    <rPh sb="55" eb="56">
      <t>カン</t>
    </rPh>
    <rPh sb="59" eb="61">
      <t>ヘイセイ</t>
    </rPh>
    <rPh sb="63" eb="65">
      <t>ネンド</t>
    </rPh>
    <rPh sb="66" eb="68">
      <t>ミコ</t>
    </rPh>
    <rPh sb="75" eb="77">
      <t>イガイ</t>
    </rPh>
    <rPh sb="78" eb="80">
      <t>ネンド</t>
    </rPh>
    <rPh sb="81" eb="82">
      <t>カン</t>
    </rPh>
    <rPh sb="85" eb="87">
      <t>ケンセツ</t>
    </rPh>
    <rPh sb="87" eb="89">
      <t>カイリョウ</t>
    </rPh>
    <rPh sb="89" eb="90">
      <t>ヒ</t>
    </rPh>
    <rPh sb="91" eb="94">
      <t>ヘイジュンカ</t>
    </rPh>
    <rPh sb="96" eb="97">
      <t>カンガ</t>
    </rPh>
    <rPh sb="99" eb="101">
      <t>トウシ</t>
    </rPh>
    <rPh sb="101" eb="103">
      <t>ケイカク</t>
    </rPh>
    <phoneticPr fontId="1"/>
  </si>
  <si>
    <t>平成29年度</t>
    <rPh sb="0" eb="2">
      <t>ヘイセイ</t>
    </rPh>
    <rPh sb="4" eb="6">
      <t>ネンド</t>
    </rPh>
    <phoneticPr fontId="6"/>
  </si>
  <si>
    <t>下水道事業における主な収益的収入は、営業収益の使用料収入、営業外収益の一般会計繰入金となっています。使用料については、今後益々の人口減少により
減収は避けられないものと想定しておりますが、水洗化率の向上に努めることで減少率を少しでも抑えていきたいと考えています。
　そのため、今回の計画期間内では水洗化促進が優先する課題と捉え、使用料の改定は見込んでいません。将来的には必要性、実施時期や改定内容について
慎重に判断し、改定する場合には利用者に対して十分な説明と理解を得ることが必要と考えています。（水洗化率を烏山中央処理区においては、平成28年度当初
34.9％でありますが、10年後には40.0％を目標に、南那須処理区においては89.3％を93.0％を目標として算入しています。）
　下水道事業は投下資本が巨額なため単年度の費用に占める資本費の割合が大きいことから、一般会計繰入金の額が大きくなっています。
　しかし、烏山中央処理区においては、平成27年度の舟戸マンホールポンプ場の完成や事業計画区域における整備事業の終了を控え、事業開始当初に比べ近年は事業規模が小さくなってきており、また、そのことに伴い企業債の借入も少なくなってきていることから、今後資本費は段階的に縮小していく見込みとなっています。
　</t>
    <rPh sb="0" eb="3">
      <t>ゲスイドウ</t>
    </rPh>
    <rPh sb="3" eb="5">
      <t>ジギョウ</t>
    </rPh>
    <rPh sb="9" eb="10">
      <t>オモ</t>
    </rPh>
    <rPh sb="11" eb="14">
      <t>シュウエキテキ</t>
    </rPh>
    <rPh sb="14" eb="16">
      <t>シュウニュウ</t>
    </rPh>
    <rPh sb="18" eb="20">
      <t>エイギョウ</t>
    </rPh>
    <rPh sb="20" eb="22">
      <t>シュウエキ</t>
    </rPh>
    <rPh sb="23" eb="26">
      <t>シヨウリョウ</t>
    </rPh>
    <rPh sb="26" eb="28">
      <t>シュウニュウ</t>
    </rPh>
    <rPh sb="29" eb="32">
      <t>エイギョウガイ</t>
    </rPh>
    <rPh sb="32" eb="34">
      <t>シュウエキ</t>
    </rPh>
    <rPh sb="35" eb="37">
      <t>イッパン</t>
    </rPh>
    <rPh sb="37" eb="39">
      <t>カイケイ</t>
    </rPh>
    <rPh sb="39" eb="41">
      <t>クリイレ</t>
    </rPh>
    <rPh sb="41" eb="42">
      <t>キン</t>
    </rPh>
    <rPh sb="50" eb="53">
      <t>シヨウリョウ</t>
    </rPh>
    <rPh sb="59" eb="61">
      <t>コンゴ</t>
    </rPh>
    <rPh sb="61" eb="63">
      <t>マスマス</t>
    </rPh>
    <rPh sb="64" eb="66">
      <t>ジンコウ</t>
    </rPh>
    <rPh sb="66" eb="68">
      <t>ゲンショウ</t>
    </rPh>
    <rPh sb="72" eb="74">
      <t>ゲンシュウ</t>
    </rPh>
    <rPh sb="75" eb="76">
      <t>サ</t>
    </rPh>
    <rPh sb="84" eb="86">
      <t>ソウテイ</t>
    </rPh>
    <rPh sb="94" eb="97">
      <t>スイセンカ</t>
    </rPh>
    <rPh sb="97" eb="98">
      <t>リツ</t>
    </rPh>
    <rPh sb="99" eb="101">
      <t>コウジョウ</t>
    </rPh>
    <rPh sb="102" eb="103">
      <t>ツト</t>
    </rPh>
    <rPh sb="108" eb="111">
      <t>ゲンショウリツ</t>
    </rPh>
    <rPh sb="112" eb="113">
      <t>スコ</t>
    </rPh>
    <rPh sb="116" eb="117">
      <t>オサ</t>
    </rPh>
    <rPh sb="124" eb="125">
      <t>カンガ</t>
    </rPh>
    <rPh sb="138" eb="140">
      <t>コンカイ</t>
    </rPh>
    <rPh sb="141" eb="143">
      <t>ケイカク</t>
    </rPh>
    <rPh sb="143" eb="145">
      <t>キカン</t>
    </rPh>
    <rPh sb="145" eb="146">
      <t>ナイ</t>
    </rPh>
    <rPh sb="148" eb="151">
      <t>スイセンカ</t>
    </rPh>
    <rPh sb="151" eb="153">
      <t>ソクシン</t>
    </rPh>
    <rPh sb="154" eb="156">
      <t>ユウセン</t>
    </rPh>
    <rPh sb="158" eb="160">
      <t>カダイ</t>
    </rPh>
    <rPh sb="161" eb="162">
      <t>トラ</t>
    </rPh>
    <rPh sb="164" eb="167">
      <t>シヨウリョウ</t>
    </rPh>
    <rPh sb="168" eb="170">
      <t>カイテイ</t>
    </rPh>
    <rPh sb="171" eb="173">
      <t>ミコ</t>
    </rPh>
    <rPh sb="180" eb="183">
      <t>ショウライテキ</t>
    </rPh>
    <rPh sb="185" eb="188">
      <t>ヒツヨウセイ</t>
    </rPh>
    <rPh sb="189" eb="191">
      <t>ジッシ</t>
    </rPh>
    <rPh sb="191" eb="193">
      <t>ジキ</t>
    </rPh>
    <rPh sb="194" eb="196">
      <t>カイテイ</t>
    </rPh>
    <rPh sb="196" eb="198">
      <t>ナイヨウ</t>
    </rPh>
    <rPh sb="203" eb="205">
      <t>シンチョウ</t>
    </rPh>
    <rPh sb="206" eb="208">
      <t>ハンダン</t>
    </rPh>
    <rPh sb="210" eb="212">
      <t>カイテイ</t>
    </rPh>
    <rPh sb="214" eb="216">
      <t>バアイ</t>
    </rPh>
    <rPh sb="218" eb="221">
      <t>リヨウシャ</t>
    </rPh>
    <rPh sb="222" eb="223">
      <t>タイ</t>
    </rPh>
    <rPh sb="225" eb="227">
      <t>ジュウブン</t>
    </rPh>
    <rPh sb="228" eb="230">
      <t>セツメイ</t>
    </rPh>
    <rPh sb="231" eb="233">
      <t>リカイ</t>
    </rPh>
    <rPh sb="234" eb="235">
      <t>エ</t>
    </rPh>
    <rPh sb="239" eb="241">
      <t>ヒツヨウ</t>
    </rPh>
    <rPh sb="242" eb="243">
      <t>カンガ</t>
    </rPh>
    <rPh sb="250" eb="253">
      <t>スイセンカ</t>
    </rPh>
    <rPh sb="253" eb="254">
      <t>リツ</t>
    </rPh>
    <rPh sb="255" eb="257">
      <t>カラスヤマ</t>
    </rPh>
    <rPh sb="257" eb="259">
      <t>チュウオウ</t>
    </rPh>
    <rPh sb="259" eb="261">
      <t>ショリ</t>
    </rPh>
    <rPh sb="261" eb="262">
      <t>ク</t>
    </rPh>
    <rPh sb="268" eb="270">
      <t>ヘイセイ</t>
    </rPh>
    <rPh sb="272" eb="274">
      <t>ネンド</t>
    </rPh>
    <rPh sb="274" eb="276">
      <t>トウショ</t>
    </rPh>
    <rPh sb="291" eb="293">
      <t>ネンゴ</t>
    </rPh>
    <rPh sb="301" eb="303">
      <t>モクヒョウ</t>
    </rPh>
    <rPh sb="305" eb="308">
      <t>ミナミナス</t>
    </rPh>
    <rPh sb="308" eb="310">
      <t>ショリ</t>
    </rPh>
    <rPh sb="310" eb="311">
      <t>ク</t>
    </rPh>
    <rPh sb="328" eb="330">
      <t>モクヒョウ</t>
    </rPh>
    <rPh sb="333" eb="335">
      <t>サンニュウ</t>
    </rPh>
    <rPh sb="344" eb="347">
      <t>ゲスイドウ</t>
    </rPh>
    <rPh sb="347" eb="349">
      <t>ジギョウ</t>
    </rPh>
    <rPh sb="350" eb="352">
      <t>トウカ</t>
    </rPh>
    <rPh sb="352" eb="354">
      <t>シホン</t>
    </rPh>
    <rPh sb="355" eb="357">
      <t>キョガク</t>
    </rPh>
    <rPh sb="360" eb="363">
      <t>タンネンド</t>
    </rPh>
    <rPh sb="364" eb="366">
      <t>ヒヨウ</t>
    </rPh>
    <rPh sb="367" eb="368">
      <t>シ</t>
    </rPh>
    <rPh sb="370" eb="372">
      <t>シホン</t>
    </rPh>
    <rPh sb="372" eb="373">
      <t>ヒ</t>
    </rPh>
    <rPh sb="374" eb="376">
      <t>ワリアイ</t>
    </rPh>
    <rPh sb="377" eb="378">
      <t>オオ</t>
    </rPh>
    <rPh sb="385" eb="387">
      <t>イッパン</t>
    </rPh>
    <rPh sb="387" eb="389">
      <t>カイケイ</t>
    </rPh>
    <rPh sb="393" eb="394">
      <t>ガク</t>
    </rPh>
    <rPh sb="395" eb="396">
      <t>オオ</t>
    </rPh>
    <rPh sb="411" eb="413">
      <t>カラスヤマ</t>
    </rPh>
    <rPh sb="413" eb="415">
      <t>チュウオウ</t>
    </rPh>
    <rPh sb="415" eb="417">
      <t>ショリ</t>
    </rPh>
    <rPh sb="417" eb="418">
      <t>ク</t>
    </rPh>
    <rPh sb="424" eb="426">
      <t>ヘイセイ</t>
    </rPh>
    <rPh sb="428" eb="430">
      <t>ネンド</t>
    </rPh>
    <rPh sb="431" eb="432">
      <t>フネ</t>
    </rPh>
    <rPh sb="432" eb="433">
      <t>ト</t>
    </rPh>
    <rPh sb="441" eb="442">
      <t>ジョウ</t>
    </rPh>
    <rPh sb="443" eb="445">
      <t>カンセイ</t>
    </rPh>
    <rPh sb="446" eb="448">
      <t>ジギョウ</t>
    </rPh>
    <rPh sb="448" eb="450">
      <t>ケイカク</t>
    </rPh>
    <rPh sb="450" eb="452">
      <t>クイキ</t>
    </rPh>
    <rPh sb="456" eb="458">
      <t>セイビ</t>
    </rPh>
    <rPh sb="458" eb="460">
      <t>ジギョウ</t>
    </rPh>
    <rPh sb="461" eb="463">
      <t>シュウリョウ</t>
    </rPh>
    <rPh sb="464" eb="465">
      <t>ヒカ</t>
    </rPh>
    <rPh sb="467" eb="469">
      <t>ジギョウ</t>
    </rPh>
    <rPh sb="469" eb="471">
      <t>カイシ</t>
    </rPh>
    <rPh sb="471" eb="473">
      <t>トウショ</t>
    </rPh>
    <rPh sb="474" eb="475">
      <t>クラ</t>
    </rPh>
    <rPh sb="476" eb="478">
      <t>キンネン</t>
    </rPh>
    <rPh sb="479" eb="481">
      <t>ジギョウ</t>
    </rPh>
    <rPh sb="481" eb="483">
      <t>キボ</t>
    </rPh>
    <rPh sb="484" eb="485">
      <t>チイ</t>
    </rPh>
    <rPh sb="503" eb="504">
      <t>トモナ</t>
    </rPh>
    <rPh sb="505" eb="507">
      <t>キギョウ</t>
    </rPh>
    <phoneticPr fontId="1"/>
  </si>
  <si>
    <t>市全体の職員定員適正化計画に沿った職員配置となっているため、業務のノウハウや技術の継承が
課題となっています。研修受講等をするなどして職員の技術力を確保していく必要があります。
また、将来的には公営企業法を適用し企業会計方式に移行する必要もあることから、在籍する職員に
は下水道に係る専門知識に加え、企業会計職員としての意識の向上や企業会計に対する専門知識の
習得なども求められます。　　</t>
    <rPh sb="0" eb="1">
      <t>シ</t>
    </rPh>
    <rPh sb="1" eb="3">
      <t>ゼンタイ</t>
    </rPh>
    <rPh sb="4" eb="6">
      <t>ショクイン</t>
    </rPh>
    <rPh sb="6" eb="8">
      <t>テイイン</t>
    </rPh>
    <rPh sb="8" eb="11">
      <t>テキセイカ</t>
    </rPh>
    <rPh sb="11" eb="13">
      <t>ケイカク</t>
    </rPh>
    <rPh sb="14" eb="15">
      <t>ソ</t>
    </rPh>
    <rPh sb="17" eb="19">
      <t>ショクイン</t>
    </rPh>
    <rPh sb="19" eb="21">
      <t>ハイチ</t>
    </rPh>
    <rPh sb="30" eb="32">
      <t>ギョウム</t>
    </rPh>
    <rPh sb="38" eb="40">
      <t>ギジュツ</t>
    </rPh>
    <rPh sb="41" eb="43">
      <t>ケイショウ</t>
    </rPh>
    <rPh sb="45" eb="47">
      <t>カダイ</t>
    </rPh>
    <rPh sb="55" eb="57">
      <t>ケンシュウ</t>
    </rPh>
    <rPh sb="57" eb="59">
      <t>ジュコウ</t>
    </rPh>
    <rPh sb="59" eb="60">
      <t>トウ</t>
    </rPh>
    <rPh sb="67" eb="69">
      <t>ショクイン</t>
    </rPh>
    <rPh sb="70" eb="73">
      <t>ギジュツリョク</t>
    </rPh>
    <rPh sb="74" eb="76">
      <t>カクホ</t>
    </rPh>
    <rPh sb="80" eb="82">
      <t>ヒツヨウ</t>
    </rPh>
    <rPh sb="92" eb="95">
      <t>ショウライテキ</t>
    </rPh>
    <rPh sb="97" eb="99">
      <t>コウエイ</t>
    </rPh>
    <rPh sb="99" eb="101">
      <t>キギョウ</t>
    </rPh>
    <rPh sb="101" eb="102">
      <t>ホウ</t>
    </rPh>
    <rPh sb="103" eb="105">
      <t>テキヨウ</t>
    </rPh>
    <rPh sb="106" eb="108">
      <t>キギョウ</t>
    </rPh>
    <rPh sb="108" eb="110">
      <t>カイケイ</t>
    </rPh>
    <rPh sb="110" eb="112">
      <t>ホウシキ</t>
    </rPh>
    <rPh sb="113" eb="115">
      <t>イコウ</t>
    </rPh>
    <rPh sb="117" eb="119">
      <t>ヒツヨウ</t>
    </rPh>
    <rPh sb="127" eb="129">
      <t>ザイセキ</t>
    </rPh>
    <rPh sb="131" eb="133">
      <t>ショクイン</t>
    </rPh>
    <rPh sb="136" eb="137">
      <t>シタ</t>
    </rPh>
    <rPh sb="140" eb="141">
      <t>カカ</t>
    </rPh>
    <rPh sb="142" eb="144">
      <t>センモン</t>
    </rPh>
    <rPh sb="144" eb="146">
      <t>チシキ</t>
    </rPh>
    <rPh sb="147" eb="148">
      <t>クワ</t>
    </rPh>
    <rPh sb="150" eb="152">
      <t>キギョウ</t>
    </rPh>
    <rPh sb="152" eb="154">
      <t>カイケイ</t>
    </rPh>
    <rPh sb="154" eb="156">
      <t>ショクイン</t>
    </rPh>
    <rPh sb="160" eb="162">
      <t>イシキ</t>
    </rPh>
    <rPh sb="163" eb="165">
      <t>コウジョウ</t>
    </rPh>
    <rPh sb="166" eb="168">
      <t>キギョウ</t>
    </rPh>
    <rPh sb="168" eb="170">
      <t>カイケイ</t>
    </rPh>
    <rPh sb="171" eb="172">
      <t>タイ</t>
    </rPh>
    <rPh sb="174" eb="176">
      <t>センモン</t>
    </rPh>
    <rPh sb="176" eb="178">
      <t>チシキ</t>
    </rPh>
    <rPh sb="180" eb="182">
      <t>シュウトク</t>
    </rPh>
    <rPh sb="185" eb="186">
      <t>モト</t>
    </rPh>
    <phoneticPr fontId="1"/>
  </si>
  <si>
    <t>消費税増税、景気低迷な背景のうえ、水洗化率が低く、高齢化、経済的な要因等、様々な理由により下水道への接続が進まない中での料金引き上げは、水洗化率の向上のマイナス要因となるため、現在のところ引き上げの予定はありません。しかし、将来的には必要性、実施時期や改定内容について慎重に判断し、改定する場合には利用者に対して十分な説明と理解を得ることが必要と考えています。</t>
    <rPh sb="0" eb="2">
      <t>ショウヒ</t>
    </rPh>
    <rPh sb="2" eb="3">
      <t>ゼイ</t>
    </rPh>
    <rPh sb="3" eb="5">
      <t>ゾウゼイ</t>
    </rPh>
    <rPh sb="6" eb="8">
      <t>ケイキ</t>
    </rPh>
    <rPh sb="8" eb="10">
      <t>テイメイ</t>
    </rPh>
    <rPh sb="11" eb="13">
      <t>ハイケイ</t>
    </rPh>
    <rPh sb="17" eb="20">
      <t>スイセンカ</t>
    </rPh>
    <rPh sb="20" eb="21">
      <t>リツ</t>
    </rPh>
    <rPh sb="22" eb="23">
      <t>ヒク</t>
    </rPh>
    <rPh sb="25" eb="28">
      <t>コウレイカ</t>
    </rPh>
    <rPh sb="29" eb="32">
      <t>ケイザイテキ</t>
    </rPh>
    <rPh sb="33" eb="35">
      <t>ヨウイン</t>
    </rPh>
    <rPh sb="35" eb="36">
      <t>トウ</t>
    </rPh>
    <rPh sb="37" eb="39">
      <t>サマザマ</t>
    </rPh>
    <rPh sb="40" eb="42">
      <t>リユウ</t>
    </rPh>
    <rPh sb="45" eb="48">
      <t>ゲスイドウ</t>
    </rPh>
    <rPh sb="50" eb="52">
      <t>セツゾク</t>
    </rPh>
    <rPh sb="53" eb="54">
      <t>スス</t>
    </rPh>
    <rPh sb="57" eb="58">
      <t>ナカ</t>
    </rPh>
    <rPh sb="60" eb="62">
      <t>リョウキン</t>
    </rPh>
    <rPh sb="62" eb="63">
      <t>ヒ</t>
    </rPh>
    <rPh sb="64" eb="65">
      <t>ア</t>
    </rPh>
    <rPh sb="68" eb="71">
      <t>スイセンカ</t>
    </rPh>
    <rPh sb="71" eb="72">
      <t>リツ</t>
    </rPh>
    <rPh sb="73" eb="75">
      <t>コウジョウ</t>
    </rPh>
    <rPh sb="80" eb="82">
      <t>ヨウイン</t>
    </rPh>
    <rPh sb="88" eb="90">
      <t>ゲンザイ</t>
    </rPh>
    <rPh sb="94" eb="95">
      <t>ヒ</t>
    </rPh>
    <rPh sb="96" eb="97">
      <t>ア</t>
    </rPh>
    <rPh sb="99" eb="101">
      <t>ヨテイ</t>
    </rPh>
    <rPh sb="112" eb="115">
      <t>ショウライテキ</t>
    </rPh>
    <rPh sb="117" eb="120">
      <t>ヒツヨウセイ</t>
    </rPh>
    <rPh sb="121" eb="123">
      <t>ジッシ</t>
    </rPh>
    <rPh sb="123" eb="125">
      <t>ジキ</t>
    </rPh>
    <rPh sb="126" eb="128">
      <t>カイテイ</t>
    </rPh>
    <rPh sb="128" eb="130">
      <t>ナイヨウ</t>
    </rPh>
    <rPh sb="134" eb="136">
      <t>シンチョウ</t>
    </rPh>
    <rPh sb="137" eb="139">
      <t>ハンダン</t>
    </rPh>
    <rPh sb="141" eb="143">
      <t>カイテイ</t>
    </rPh>
    <rPh sb="145" eb="147">
      <t>バアイ</t>
    </rPh>
    <rPh sb="149" eb="152">
      <t>リヨウシャ</t>
    </rPh>
    <rPh sb="153" eb="154">
      <t>タイ</t>
    </rPh>
    <rPh sb="156" eb="158">
      <t>ジュウブン</t>
    </rPh>
    <rPh sb="159" eb="161">
      <t>セツメイ</t>
    </rPh>
    <rPh sb="162" eb="164">
      <t>リカイ</t>
    </rPh>
    <rPh sb="165" eb="166">
      <t>エ</t>
    </rPh>
    <rPh sb="170" eb="172">
      <t>ヒツヨウ</t>
    </rPh>
    <rPh sb="173" eb="174">
      <t>カンガ</t>
    </rPh>
    <phoneticPr fontId="1"/>
  </si>
  <si>
    <t>同ＨＰ上に掲載してあります。</t>
    <rPh sb="0" eb="1">
      <t>ドウ</t>
    </rPh>
    <rPh sb="2" eb="3">
      <t>ウエ</t>
    </rPh>
    <rPh sb="4" eb="6">
      <t>ケイサイ</t>
    </rPh>
    <phoneticPr fontId="1"/>
  </si>
  <si>
    <t>（1）快適な暮らしの実現
　①下水道整備の早期概成を実現するためのアクションプラン（平成28年3月構想の見直し済み）の実施を行っていきます。
　②下水道への接続を促進するため、水洗便所改造資金融資あっせん制度の周知とともに戸別訪問活動を強化します。
（2）安全で安心な暮らしの実現
　①下水道法の一部改正（平成27年11月）により、平成30年11月までに、従来の下水道事業計画（旧認可計画）に施設及び機能維持に関する中長期的な方針を
　　加えた見直しが必要であるため、平成29年度に計画の変更を行い、変更後の計画に基づく計画的な維持管理を行っていきます。
　　　また、南那須処理区においては平成32年度より、烏山中央処理区においては平成37年度より、ストックマネジメントの導入を目指し、下水道事業における全て
　　の施設・設備において、長寿命化および最適更新時期の検討などを考慮した適切な維持管理を行い、維持管理コストの縮減を図っていきます。
　②南那須水処理センターについては、平成26年度より耐震補強事業を行い、平成28年度から30年度にかけて水処理施設等の耐震補強工事を実施していきま
　　す。
　　　また、万が一災害等が起きた時に早期に対処できる管理体制を確立するため、下水道事業業務継続計画（ＢＣＰ）を策定しています。</t>
    <rPh sb="3" eb="5">
      <t>カイテキ</t>
    </rPh>
    <rPh sb="6" eb="7">
      <t>ク</t>
    </rPh>
    <rPh sb="10" eb="12">
      <t>ジツゲン</t>
    </rPh>
    <rPh sb="15" eb="18">
      <t>ゲスイドウ</t>
    </rPh>
    <rPh sb="18" eb="20">
      <t>セイビ</t>
    </rPh>
    <rPh sb="21" eb="23">
      <t>ソウキ</t>
    </rPh>
    <rPh sb="128" eb="130">
      <t>アンゼン</t>
    </rPh>
    <rPh sb="131" eb="133">
      <t>アンシン</t>
    </rPh>
    <rPh sb="134" eb="135">
      <t>ク</t>
    </rPh>
    <rPh sb="138" eb="140">
      <t>ジツゲン</t>
    </rPh>
    <rPh sb="143" eb="146">
      <t>ゲスイドウ</t>
    </rPh>
    <rPh sb="146" eb="147">
      <t>ホウ</t>
    </rPh>
    <rPh sb="148" eb="150">
      <t>イチブ</t>
    </rPh>
    <rPh sb="150" eb="152">
      <t>カイセイ</t>
    </rPh>
    <rPh sb="153" eb="155">
      <t>ヘイセイ</t>
    </rPh>
    <rPh sb="157" eb="158">
      <t>ネン</t>
    </rPh>
    <rPh sb="160" eb="161">
      <t>ガツ</t>
    </rPh>
    <rPh sb="166" eb="168">
      <t>ヘイセイ</t>
    </rPh>
    <rPh sb="170" eb="171">
      <t>ネン</t>
    </rPh>
    <rPh sb="173" eb="174">
      <t>ガツ</t>
    </rPh>
    <rPh sb="178" eb="180">
      <t>ジュウライ</t>
    </rPh>
    <rPh sb="181" eb="184">
      <t>ゲスイドウ</t>
    </rPh>
    <rPh sb="184" eb="186">
      <t>ジギョウ</t>
    </rPh>
    <rPh sb="186" eb="188">
      <t>ケイカク</t>
    </rPh>
    <rPh sb="189" eb="190">
      <t>キュウ</t>
    </rPh>
    <rPh sb="190" eb="192">
      <t>ニンカ</t>
    </rPh>
    <rPh sb="192" eb="194">
      <t>ケイカク</t>
    </rPh>
    <rPh sb="196" eb="198">
      <t>シセツ</t>
    </rPh>
    <rPh sb="198" eb="199">
      <t>オヨ</t>
    </rPh>
    <rPh sb="200" eb="202">
      <t>キノウ</t>
    </rPh>
    <rPh sb="202" eb="204">
      <t>イジ</t>
    </rPh>
    <rPh sb="205" eb="206">
      <t>カン</t>
    </rPh>
    <rPh sb="208" eb="211">
      <t>チュウチョウキ</t>
    </rPh>
    <rPh sb="211" eb="212">
      <t>テキ</t>
    </rPh>
    <rPh sb="213" eb="215">
      <t>ホウシン</t>
    </rPh>
    <rPh sb="219" eb="220">
      <t>クワ</t>
    </rPh>
    <rPh sb="222" eb="224">
      <t>ミナオ</t>
    </rPh>
    <rPh sb="226" eb="228">
      <t>ヒツヨウ</t>
    </rPh>
    <rPh sb="234" eb="236">
      <t>ヘイセイ</t>
    </rPh>
    <rPh sb="238" eb="240">
      <t>ネンド</t>
    </rPh>
    <rPh sb="241" eb="243">
      <t>ケイカク</t>
    </rPh>
    <rPh sb="244" eb="246">
      <t>ヘンコウ</t>
    </rPh>
    <rPh sb="247" eb="248">
      <t>オコナ</t>
    </rPh>
    <rPh sb="250" eb="252">
      <t>ヘンコウ</t>
    </rPh>
    <rPh sb="252" eb="253">
      <t>ゴ</t>
    </rPh>
    <rPh sb="254" eb="256">
      <t>ケイカク</t>
    </rPh>
    <rPh sb="257" eb="258">
      <t>モト</t>
    </rPh>
    <rPh sb="260" eb="263">
      <t>ケイカクテキ</t>
    </rPh>
    <rPh sb="264" eb="266">
      <t>イジ</t>
    </rPh>
    <rPh sb="266" eb="268">
      <t>カンリ</t>
    </rPh>
    <rPh sb="269" eb="270">
      <t>オコナ</t>
    </rPh>
    <rPh sb="304" eb="306">
      <t>カラスヤマ</t>
    </rPh>
    <rPh sb="306" eb="308">
      <t>チュウオウ</t>
    </rPh>
    <rPh sb="308" eb="310">
      <t>ショリ</t>
    </rPh>
    <rPh sb="310" eb="311">
      <t>ク</t>
    </rPh>
    <rPh sb="316" eb="318">
      <t>ヘイセイ</t>
    </rPh>
    <rPh sb="320" eb="322">
      <t>ネンド</t>
    </rPh>
    <rPh sb="413" eb="414">
      <t>ハカ</t>
    </rPh>
    <rPh sb="424" eb="425">
      <t>ミナミ</t>
    </rPh>
    <rPh sb="425" eb="427">
      <t>ナス</t>
    </rPh>
    <rPh sb="427" eb="428">
      <t>ミズ</t>
    </rPh>
    <rPh sb="428" eb="430">
      <t>ショリ</t>
    </rPh>
    <rPh sb="440" eb="442">
      <t>ヘイセイ</t>
    </rPh>
    <rPh sb="444" eb="446">
      <t>ネンド</t>
    </rPh>
    <rPh sb="448" eb="450">
      <t>タイシン</t>
    </rPh>
    <rPh sb="450" eb="452">
      <t>ホキョウ</t>
    </rPh>
    <rPh sb="452" eb="454">
      <t>ジギョウ</t>
    </rPh>
    <rPh sb="455" eb="456">
      <t>オコナ</t>
    </rPh>
    <rPh sb="458" eb="460">
      <t>ヘイセイ</t>
    </rPh>
    <rPh sb="462" eb="464">
      <t>ネンド</t>
    </rPh>
    <rPh sb="468" eb="470">
      <t>ネンド</t>
    </rPh>
    <rPh sb="474" eb="475">
      <t>ミズ</t>
    </rPh>
    <rPh sb="475" eb="477">
      <t>ショリ</t>
    </rPh>
    <rPh sb="477" eb="480">
      <t>シセツトウ</t>
    </rPh>
    <rPh sb="481" eb="483">
      <t>タイシン</t>
    </rPh>
    <rPh sb="483" eb="485">
      <t>ホキョウ</t>
    </rPh>
    <rPh sb="485" eb="487">
      <t>コウジ</t>
    </rPh>
    <rPh sb="488" eb="490">
      <t>ジッシ</t>
    </rPh>
    <rPh sb="507" eb="508">
      <t>マン</t>
    </rPh>
    <rPh sb="509" eb="510">
      <t>イチ</t>
    </rPh>
    <rPh sb="510" eb="513">
      <t>サイガイトウ</t>
    </rPh>
    <rPh sb="514" eb="515">
      <t>オ</t>
    </rPh>
    <rPh sb="517" eb="518">
      <t>トキ</t>
    </rPh>
    <rPh sb="519" eb="521">
      <t>ソウキ</t>
    </rPh>
    <rPh sb="522" eb="524">
      <t>タイショ</t>
    </rPh>
    <rPh sb="527" eb="529">
      <t>カンリ</t>
    </rPh>
    <rPh sb="529" eb="531">
      <t>タイセイ</t>
    </rPh>
    <rPh sb="532" eb="534">
      <t>カクリツ</t>
    </rPh>
    <rPh sb="539" eb="542">
      <t>ゲスイドウ</t>
    </rPh>
    <rPh sb="542" eb="544">
      <t>ジギョウ</t>
    </rPh>
    <rPh sb="544" eb="546">
      <t>ギョウム</t>
    </rPh>
    <rPh sb="546" eb="548">
      <t>ケイゾク</t>
    </rPh>
    <rPh sb="548" eb="550">
      <t>ケイカク</t>
    </rPh>
    <rPh sb="556" eb="558">
      <t>サクテイ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</si>
</sst>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年度&quot;"/>
    <numFmt numFmtId="177" formatCode="#,##0;&quot;△ &quot;#,##0"/>
  </numFmts>
  <fonts count="34"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ＭＳ Ｐゴシック"/>
      <family val="2"/>
      <scheme val="minor"/>
    </font>
    <font>
      <sz val="14"/>
      <color theme="1"/>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color theme="1"/>
      <name val="ＭＳ Ｐゴシック"/>
      <family val="3"/>
      <charset val="128"/>
      <scheme val="minor"/>
    </font>
    <font>
      <u/>
      <sz val="16"/>
      <color theme="1"/>
      <name val="ＭＳ Ｐゴシック"/>
      <family val="3"/>
      <charset val="128"/>
      <scheme val="minor"/>
    </font>
    <font>
      <sz val="11"/>
      <color theme="1"/>
      <name val="ＭＳ Ｐゴシック"/>
      <family val="3"/>
      <charset val="128"/>
      <scheme val="minor"/>
    </font>
    <font>
      <sz val="11"/>
      <name val="ＭＳ Ｐゴシック"/>
      <family val="2"/>
      <scheme val="minor"/>
    </font>
    <font>
      <sz val="12"/>
      <color rgb="FFFF0000"/>
      <name val="ＭＳ Ｐゴシック"/>
      <family val="2"/>
      <scheme val="minor"/>
    </font>
    <font>
      <sz val="20"/>
      <name val="ＭＳ Ｐゴシック"/>
      <family val="2"/>
      <scheme val="minor"/>
    </font>
    <font>
      <sz val="20"/>
      <name val="ＭＳ Ｐゴシック"/>
      <family val="3"/>
      <charset val="128"/>
      <scheme val="minor"/>
    </font>
    <font>
      <sz val="13"/>
      <name val="ＭＳ Ｐ明朝"/>
      <family val="1"/>
      <charset val="128"/>
    </font>
    <font>
      <sz val="14"/>
      <name val="ＭＳ Ｐゴシック"/>
      <family val="3"/>
      <charset val="128"/>
      <scheme val="minor"/>
    </font>
    <font>
      <sz val="14"/>
      <name val="ＭＳ Ｐ明朝"/>
      <family val="1"/>
      <charset val="128"/>
    </font>
    <font>
      <sz val="14"/>
      <name val="ＭＳ Ｐゴシック"/>
      <family val="2"/>
      <scheme val="minor"/>
    </font>
    <font>
      <u/>
      <sz val="14"/>
      <name val="ＭＳ Ｐゴシック"/>
      <family val="2"/>
      <scheme val="minor"/>
    </font>
    <font>
      <u/>
      <sz val="14"/>
      <name val="ＭＳ Ｐゴシック"/>
      <family val="3"/>
      <charset val="128"/>
      <scheme val="minor"/>
    </font>
    <font>
      <u/>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scheme val="minor"/>
    </font>
    <font>
      <sz val="12"/>
      <name val="ＭＳ Ｐ明朝"/>
      <family val="1"/>
      <charset val="128"/>
    </font>
    <font>
      <sz val="16"/>
      <name val="ＭＳ Ｐゴシック"/>
      <family val="2"/>
      <scheme val="minor"/>
    </font>
    <font>
      <sz val="16"/>
      <name val="ＭＳ Ｐゴシック"/>
      <family val="3"/>
      <charset val="128"/>
      <scheme val="minor"/>
    </font>
    <font>
      <sz val="11"/>
      <color theme="1"/>
      <name val="ＭＳ 明朝"/>
      <family val="1"/>
      <charset val="128"/>
    </font>
    <font>
      <sz val="11"/>
      <color theme="1"/>
      <name val="ＭＳ Ｐ明朝"/>
      <family val="1"/>
      <charset val="128"/>
    </font>
    <font>
      <sz val="14"/>
      <color theme="1"/>
      <name val="ＭＳ Ｐゴシック"/>
      <family val="2"/>
    </font>
    <font>
      <sz val="11"/>
      <color theme="1"/>
      <name val="ＭＳ Ｐゴシック"/>
      <family val="2"/>
    </font>
    <font>
      <sz val="12"/>
      <color theme="1"/>
      <name val="ＭＳ Ｐ明朝"/>
      <family val="1"/>
      <charset val="128"/>
    </font>
    <font>
      <sz val="12"/>
      <color theme="1"/>
      <name val="ＭＳ 明朝"/>
      <family val="1"/>
      <charset val="128"/>
    </font>
  </fonts>
  <fills count="3">
    <fill>
      <patternFill patternType="none"/>
    </fill>
    <fill>
      <patternFill patternType="gray125"/>
    </fill>
    <fill>
      <patternFill patternType="solid">
        <fgColor rgb="FFFFFFCC"/>
        <bgColor indexed="64"/>
      </patternFill>
    </fill>
  </fills>
  <borders count="2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4">
    <xf numFmtId="0" fontId="0" fillId="0" borderId="0"/>
    <xf numFmtId="0" fontId="5" fillId="0" borderId="0"/>
    <xf numFmtId="38" fontId="5" fillId="0" borderId="0" applyFont="0" applyFill="0" applyBorder="0" applyAlignment="0" applyProtection="0"/>
    <xf numFmtId="9" fontId="5" fillId="0" borderId="0" applyFont="0" applyFill="0" applyBorder="0" applyAlignment="0" applyProtection="0"/>
  </cellStyleXfs>
  <cellXfs count="427">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5" fillId="0" borderId="0" xfId="1" applyFont="1" applyFill="1" applyAlignment="1">
      <alignment vertical="center"/>
    </xf>
    <xf numFmtId="0" fontId="5" fillId="0" borderId="0" xfId="1" applyFont="1" applyFill="1" applyAlignment="1">
      <alignment horizontal="right" vertical="center"/>
    </xf>
    <xf numFmtId="176" fontId="5" fillId="0" borderId="9" xfId="1" applyNumberFormat="1" applyFont="1" applyFill="1" applyBorder="1" applyAlignment="1">
      <alignment vertical="center"/>
    </xf>
    <xf numFmtId="176" fontId="5" fillId="0" borderId="1" xfId="1" applyNumberFormat="1" applyFont="1" applyFill="1" applyBorder="1" applyAlignment="1">
      <alignment vertical="center"/>
    </xf>
    <xf numFmtId="176" fontId="5" fillId="0" borderId="1" xfId="1" applyNumberFormat="1" applyFont="1" applyFill="1" applyBorder="1" applyAlignment="1">
      <alignment horizontal="right" vertical="center"/>
    </xf>
    <xf numFmtId="176" fontId="5" fillId="0" borderId="2" xfId="1" applyNumberFormat="1" applyFont="1" applyFill="1" applyBorder="1" applyAlignment="1">
      <alignment horizontal="right" vertical="center"/>
    </xf>
    <xf numFmtId="176" fontId="5" fillId="0" borderId="10" xfId="1" applyNumberFormat="1" applyFont="1" applyFill="1" applyBorder="1" applyAlignment="1">
      <alignment horizontal="center" vertical="center"/>
    </xf>
    <xf numFmtId="176" fontId="5" fillId="0" borderId="0" xfId="1" applyNumberFormat="1" applyFont="1" applyFill="1" applyAlignment="1">
      <alignment vertical="center"/>
    </xf>
    <xf numFmtId="176" fontId="5" fillId="0" borderId="11" xfId="1" applyNumberFormat="1" applyFont="1" applyFill="1" applyBorder="1" applyAlignment="1">
      <alignment vertical="center"/>
    </xf>
    <xf numFmtId="176" fontId="5" fillId="0" borderId="12" xfId="1" applyNumberFormat="1" applyFont="1" applyFill="1" applyBorder="1" applyAlignment="1">
      <alignment vertical="center"/>
    </xf>
    <xf numFmtId="176" fontId="5" fillId="0" borderId="13" xfId="1" applyNumberFormat="1" applyFont="1" applyFill="1" applyBorder="1" applyAlignment="1">
      <alignment horizontal="right" vertical="center"/>
    </xf>
    <xf numFmtId="176" fontId="5" fillId="0" borderId="14" xfId="1" applyNumberFormat="1" applyFont="1" applyFill="1" applyBorder="1" applyAlignment="1">
      <alignment horizontal="distributed" vertical="center" justifyLastLine="1"/>
    </xf>
    <xf numFmtId="38" fontId="0" fillId="0" borderId="4" xfId="2" applyFont="1" applyFill="1" applyBorder="1" applyAlignment="1">
      <alignment horizontal="distributed" vertical="center"/>
    </xf>
    <xf numFmtId="38" fontId="0" fillId="0" borderId="5" xfId="2" applyFont="1" applyFill="1" applyBorder="1" applyAlignment="1">
      <alignment horizontal="center" vertical="center"/>
    </xf>
    <xf numFmtId="38" fontId="0" fillId="0" borderId="0" xfId="2" applyFont="1" applyFill="1" applyAlignment="1">
      <alignment vertical="center"/>
    </xf>
    <xf numFmtId="38" fontId="0" fillId="0" borderId="4" xfId="2" quotePrefix="1" applyFont="1" applyFill="1" applyBorder="1" applyAlignment="1">
      <alignment horizontal="right" vertical="center"/>
    </xf>
    <xf numFmtId="38" fontId="0" fillId="0" borderId="1" xfId="2" quotePrefix="1" applyFont="1" applyFill="1" applyBorder="1" applyAlignment="1">
      <alignment horizontal="right" vertical="center"/>
    </xf>
    <xf numFmtId="38" fontId="0" fillId="0" borderId="0" xfId="2" applyFont="1" applyFill="1" applyBorder="1" applyAlignment="1">
      <alignment vertical="center"/>
    </xf>
    <xf numFmtId="38" fontId="0" fillId="0" borderId="12" xfId="2" applyFont="1" applyFill="1" applyBorder="1" applyAlignment="1">
      <alignment vertical="center"/>
    </xf>
    <xf numFmtId="38" fontId="0" fillId="0" borderId="13" xfId="2" applyFont="1" applyFill="1" applyBorder="1" applyAlignment="1">
      <alignment vertical="center"/>
    </xf>
    <xf numFmtId="38" fontId="0" fillId="0" borderId="4" xfId="2" quotePrefix="1" applyFont="1" applyFill="1" applyBorder="1" applyAlignment="1">
      <alignment vertical="center"/>
    </xf>
    <xf numFmtId="38" fontId="0" fillId="0" borderId="4" xfId="2" applyFont="1" applyFill="1" applyBorder="1" applyAlignment="1">
      <alignment vertical="center"/>
    </xf>
    <xf numFmtId="38" fontId="0" fillId="0" borderId="2" xfId="2" applyFont="1" applyFill="1" applyBorder="1" applyAlignment="1">
      <alignment horizontal="center" vertical="center"/>
    </xf>
    <xf numFmtId="38" fontId="0" fillId="0" borderId="1" xfId="2" applyFont="1" applyFill="1" applyBorder="1" applyAlignment="1">
      <alignment horizontal="center" vertical="center"/>
    </xf>
    <xf numFmtId="38" fontId="0" fillId="0" borderId="4" xfId="2" applyFont="1" applyFill="1" applyBorder="1" applyAlignment="1">
      <alignment horizontal="center" vertical="center"/>
    </xf>
    <xf numFmtId="0" fontId="5" fillId="0" borderId="5" xfId="1" applyFont="1" applyFill="1" applyBorder="1" applyAlignment="1">
      <alignment horizontal="center" vertical="center"/>
    </xf>
    <xf numFmtId="0" fontId="5" fillId="0" borderId="0" xfId="1" applyFont="1" applyFill="1" applyAlignment="1">
      <alignment horizontal="left" vertical="center"/>
    </xf>
    <xf numFmtId="176" fontId="5" fillId="0" borderId="1" xfId="1" applyNumberFormat="1" applyFont="1" applyFill="1" applyBorder="1" applyAlignment="1">
      <alignment horizontal="left" vertical="center"/>
    </xf>
    <xf numFmtId="0" fontId="5" fillId="0" borderId="4" xfId="1" applyFont="1" applyFill="1" applyBorder="1" applyAlignment="1">
      <alignment vertical="center"/>
    </xf>
    <xf numFmtId="0" fontId="5" fillId="0" borderId="6" xfId="1" applyFont="1" applyFill="1" applyBorder="1" applyAlignment="1">
      <alignment vertical="center"/>
    </xf>
    <xf numFmtId="0" fontId="5" fillId="0" borderId="0" xfId="1" applyFont="1" applyFill="1" applyBorder="1" applyAlignment="1">
      <alignment vertical="center"/>
    </xf>
    <xf numFmtId="0" fontId="5" fillId="0" borderId="3" xfId="1" applyFont="1" applyFill="1" applyBorder="1" applyAlignment="1">
      <alignment vertical="center"/>
    </xf>
    <xf numFmtId="0" fontId="5" fillId="0" borderId="11" xfId="1" applyFont="1" applyFill="1" applyBorder="1" applyAlignment="1">
      <alignment vertical="center"/>
    </xf>
    <xf numFmtId="0" fontId="5" fillId="0" borderId="12" xfId="1" applyFont="1" applyFill="1" applyBorder="1" applyAlignment="1">
      <alignment vertical="center"/>
    </xf>
    <xf numFmtId="0" fontId="5" fillId="0" borderId="13" xfId="1" applyFont="1" applyFill="1" applyBorder="1" applyAlignment="1">
      <alignment vertical="center"/>
    </xf>
    <xf numFmtId="0" fontId="5" fillId="0" borderId="0" xfId="1" applyFont="1" applyFill="1" applyAlignment="1">
      <alignment horizontal="center" vertical="center"/>
    </xf>
    <xf numFmtId="176" fontId="5" fillId="0" borderId="9"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176" fontId="5" fillId="0" borderId="11" xfId="1" applyNumberFormat="1" applyFont="1" applyFill="1" applyBorder="1" applyAlignment="1">
      <alignment horizontal="center" vertical="center"/>
    </xf>
    <xf numFmtId="176" fontId="5" fillId="0" borderId="12" xfId="1" applyNumberFormat="1" applyFont="1" applyFill="1" applyBorder="1" applyAlignment="1">
      <alignment horizontal="center" vertical="center"/>
    </xf>
    <xf numFmtId="49" fontId="5" fillId="0" borderId="7" xfId="1" quotePrefix="1" applyNumberFormat="1" applyFont="1" applyFill="1" applyBorder="1" applyAlignment="1">
      <alignment vertical="center"/>
    </xf>
    <xf numFmtId="177" fontId="0" fillId="0" borderId="8" xfId="2" applyNumberFormat="1" applyFont="1" applyFill="1" applyBorder="1" applyAlignment="1">
      <alignment horizontal="right" vertical="center"/>
    </xf>
    <xf numFmtId="49" fontId="0" fillId="0" borderId="7" xfId="2" applyNumberFormat="1" applyFont="1" applyFill="1" applyBorder="1" applyAlignment="1">
      <alignment horizontal="right" vertical="center"/>
    </xf>
    <xf numFmtId="38" fontId="0" fillId="0" borderId="4" xfId="2" applyFont="1" applyFill="1" applyBorder="1" applyAlignment="1">
      <alignment horizontal="right" vertical="center"/>
    </xf>
    <xf numFmtId="49" fontId="0" fillId="0" borderId="7" xfId="2" quotePrefix="1" applyNumberFormat="1" applyFont="1" applyFill="1" applyBorder="1" applyAlignment="1">
      <alignment horizontal="right" vertical="center"/>
    </xf>
    <xf numFmtId="49" fontId="0" fillId="0" borderId="4" xfId="2" applyNumberFormat="1" applyFont="1" applyFill="1" applyBorder="1" applyAlignment="1">
      <alignment horizontal="center" vertical="center"/>
    </xf>
    <xf numFmtId="177" fontId="5" fillId="2" borderId="8" xfId="2" applyNumberFormat="1" applyFont="1" applyFill="1" applyBorder="1" applyAlignment="1">
      <alignment horizontal="right" vertical="center"/>
    </xf>
    <xf numFmtId="49" fontId="0" fillId="0" borderId="9" xfId="2" quotePrefix="1" applyNumberFormat="1" applyFont="1" applyFill="1" applyBorder="1" applyAlignment="1">
      <alignment horizontal="right" vertical="center"/>
    </xf>
    <xf numFmtId="49" fontId="0" fillId="0" borderId="1" xfId="2" applyNumberFormat="1" applyFont="1" applyFill="1" applyBorder="1" applyAlignment="1">
      <alignment horizontal="center" vertical="center"/>
    </xf>
    <xf numFmtId="49" fontId="0" fillId="0" borderId="7" xfId="2" applyNumberFormat="1" applyFont="1" applyFill="1" applyBorder="1" applyAlignment="1">
      <alignment vertical="center"/>
    </xf>
    <xf numFmtId="49" fontId="5" fillId="0" borderId="7" xfId="1" applyNumberFormat="1" applyFont="1" applyFill="1" applyBorder="1" applyAlignment="1">
      <alignment vertical="center"/>
    </xf>
    <xf numFmtId="49" fontId="0" fillId="0" borderId="11" xfId="2" quotePrefix="1" applyNumberFormat="1" applyFont="1" applyFill="1" applyBorder="1" applyAlignment="1">
      <alignment horizontal="right" vertical="center"/>
    </xf>
    <xf numFmtId="38" fontId="0" fillId="0" borderId="12" xfId="2" quotePrefix="1" applyFont="1" applyFill="1" applyBorder="1" applyAlignment="1">
      <alignment horizontal="right" vertical="center"/>
    </xf>
    <xf numFmtId="38" fontId="0" fillId="0" borderId="12" xfId="2" applyFont="1" applyFill="1" applyBorder="1" applyAlignment="1">
      <alignment horizontal="center" vertical="center"/>
    </xf>
    <xf numFmtId="38" fontId="0" fillId="0" borderId="13" xfId="2" applyFont="1" applyFill="1" applyBorder="1" applyAlignment="1">
      <alignment horizontal="distributed" vertical="center"/>
    </xf>
    <xf numFmtId="49" fontId="0" fillId="0" borderId="11" xfId="2" applyNumberFormat="1" applyFont="1" applyFill="1" applyBorder="1" applyAlignment="1">
      <alignment vertical="center"/>
    </xf>
    <xf numFmtId="49" fontId="0" fillId="0" borderId="12" xfId="2" applyNumberFormat="1" applyFont="1" applyFill="1" applyBorder="1" applyAlignment="1">
      <alignment horizontal="right" vertical="center"/>
    </xf>
    <xf numFmtId="0" fontId="5" fillId="0" borderId="7" xfId="1" applyFont="1" applyFill="1" applyBorder="1" applyAlignment="1">
      <alignment horizontal="center" vertical="center"/>
    </xf>
    <xf numFmtId="49" fontId="0" fillId="0" borderId="4" xfId="2" applyNumberFormat="1" applyFont="1" applyFill="1" applyBorder="1" applyAlignment="1">
      <alignment vertical="center"/>
    </xf>
    <xf numFmtId="38" fontId="0" fillId="0" borderId="1" xfId="2" quotePrefix="1" applyFont="1" applyFill="1" applyBorder="1" applyAlignment="1">
      <alignment vertical="center"/>
    </xf>
    <xf numFmtId="177" fontId="5" fillId="0" borderId="10" xfId="2" applyNumberFormat="1" applyFont="1" applyFill="1" applyBorder="1" applyAlignment="1">
      <alignment horizontal="right" vertical="center"/>
    </xf>
    <xf numFmtId="49" fontId="0" fillId="0" borderId="1" xfId="2" applyNumberFormat="1" applyFont="1" applyFill="1" applyBorder="1" applyAlignment="1">
      <alignment horizontal="right" vertical="center"/>
    </xf>
    <xf numFmtId="38" fontId="0" fillId="0" borderId="1" xfId="2" applyFont="1" applyFill="1" applyBorder="1" applyAlignment="1">
      <alignment horizontal="right" vertical="center"/>
    </xf>
    <xf numFmtId="177" fontId="5" fillId="2" borderId="10" xfId="2" applyNumberFormat="1" applyFont="1" applyFill="1" applyBorder="1" applyAlignment="1">
      <alignment horizontal="right" vertical="center"/>
    </xf>
    <xf numFmtId="49" fontId="0" fillId="0" borderId="11" xfId="2" applyNumberFormat="1" applyFont="1" applyFill="1" applyBorder="1" applyAlignment="1">
      <alignment horizontal="right" vertical="center"/>
    </xf>
    <xf numFmtId="38" fontId="0" fillId="0" borderId="13" xfId="2" applyFont="1" applyFill="1" applyBorder="1" applyAlignment="1">
      <alignment horizontal="right" vertical="center"/>
    </xf>
    <xf numFmtId="177" fontId="0" fillId="0" borderId="10" xfId="2" applyNumberFormat="1" applyFont="1" applyFill="1" applyBorder="1" applyAlignment="1">
      <alignment horizontal="right" vertical="center"/>
    </xf>
    <xf numFmtId="38" fontId="0" fillId="0" borderId="12" xfId="2" applyFont="1" applyFill="1" applyBorder="1" applyAlignment="1">
      <alignment horizontal="right" vertical="center"/>
    </xf>
    <xf numFmtId="0" fontId="5" fillId="0" borderId="12" xfId="1" applyFont="1" applyFill="1" applyBorder="1" applyAlignment="1">
      <alignment horizontal="center" vertical="center" textRotation="255"/>
    </xf>
    <xf numFmtId="0" fontId="5" fillId="0" borderId="7" xfId="1" quotePrefix="1" applyFont="1" applyFill="1" applyBorder="1" applyAlignment="1">
      <alignment horizontal="center" vertical="distributed"/>
    </xf>
    <xf numFmtId="0" fontId="5" fillId="0" borderId="4" xfId="1" quotePrefix="1" applyFont="1" applyFill="1" applyBorder="1" applyAlignment="1">
      <alignment horizontal="center" vertical="distributed"/>
    </xf>
    <xf numFmtId="0" fontId="5" fillId="0" borderId="4" xfId="1" applyFont="1" applyFill="1" applyBorder="1" applyAlignment="1">
      <alignment horizontal="distributed" vertical="center"/>
    </xf>
    <xf numFmtId="0" fontId="5" fillId="0" borderId="1" xfId="1" quotePrefix="1" applyFont="1" applyFill="1" applyBorder="1" applyAlignment="1">
      <alignment horizontal="center" vertical="center"/>
    </xf>
    <xf numFmtId="0" fontId="5" fillId="0" borderId="12" xfId="1" applyFont="1" applyFill="1" applyBorder="1" applyAlignment="1">
      <alignment horizontal="center" vertical="center"/>
    </xf>
    <xf numFmtId="38" fontId="0" fillId="0" borderId="0" xfId="2" quotePrefix="1" applyFont="1" applyFill="1" applyBorder="1" applyAlignment="1">
      <alignment horizontal="center" vertical="center"/>
    </xf>
    <xf numFmtId="0" fontId="5" fillId="0" borderId="0" xfId="1" applyFont="1" applyFill="1" applyBorder="1" applyAlignment="1">
      <alignment horizontal="distributed" vertical="center"/>
    </xf>
    <xf numFmtId="38" fontId="0" fillId="0" borderId="0" xfId="2" applyFont="1" applyFill="1" applyBorder="1" applyAlignment="1">
      <alignment horizontal="center" vertical="center"/>
    </xf>
    <xf numFmtId="0" fontId="5" fillId="0" borderId="12" xfId="1" applyFont="1" applyFill="1" applyBorder="1" applyAlignment="1">
      <alignment horizontal="distributed" vertical="center"/>
    </xf>
    <xf numFmtId="38" fontId="0" fillId="0" borderId="1" xfId="2" quotePrefix="1" applyFont="1" applyFill="1" applyBorder="1" applyAlignment="1">
      <alignment horizontal="center" vertical="center"/>
    </xf>
    <xf numFmtId="38" fontId="0" fillId="0" borderId="1" xfId="2" applyFont="1" applyFill="1" applyBorder="1" applyAlignment="1">
      <alignment horizontal="distributed" vertical="center"/>
    </xf>
    <xf numFmtId="0" fontId="5" fillId="0" borderId="6" xfId="1" quotePrefix="1" applyFont="1" applyFill="1" applyBorder="1" applyAlignment="1">
      <alignment horizontal="center" vertical="distributed"/>
    </xf>
    <xf numFmtId="0" fontId="5" fillId="0" borderId="0" xfId="1" quotePrefix="1" applyFont="1" applyFill="1" applyBorder="1" applyAlignment="1">
      <alignment horizontal="center" vertical="distributed"/>
    </xf>
    <xf numFmtId="177" fontId="5" fillId="0" borderId="8" xfId="1" applyNumberFormat="1" applyFont="1" applyFill="1" applyBorder="1" applyAlignment="1">
      <alignment horizontal="right" vertical="center"/>
    </xf>
    <xf numFmtId="0" fontId="5" fillId="0" borderId="7" xfId="1" applyFont="1" applyFill="1" applyBorder="1" applyAlignment="1">
      <alignment horizontal="center" vertical="distributed"/>
    </xf>
    <xf numFmtId="0" fontId="5" fillId="0" borderId="4" xfId="1" applyFont="1" applyFill="1" applyBorder="1" applyAlignment="1">
      <alignment horizontal="center" vertical="distributed"/>
    </xf>
    <xf numFmtId="177" fontId="5" fillId="2" borderId="8" xfId="1" applyNumberFormat="1" applyFont="1" applyFill="1" applyBorder="1" applyAlignment="1">
      <alignment horizontal="right" vertical="center"/>
    </xf>
    <xf numFmtId="0" fontId="5" fillId="0" borderId="9" xfId="1" applyFont="1" applyFill="1" applyBorder="1" applyAlignment="1">
      <alignment horizontal="center" vertical="distributed"/>
    </xf>
    <xf numFmtId="0" fontId="5" fillId="0" borderId="1" xfId="1" applyFont="1" applyFill="1" applyBorder="1" applyAlignment="1">
      <alignment horizontal="center" vertical="distributed"/>
    </xf>
    <xf numFmtId="0" fontId="5" fillId="0" borderId="1" xfId="1" applyFont="1" applyFill="1" applyBorder="1" applyAlignment="1">
      <alignment vertical="center"/>
    </xf>
    <xf numFmtId="0" fontId="5" fillId="0" borderId="2" xfId="1" applyFont="1" applyFill="1" applyBorder="1" applyAlignment="1">
      <alignment horizontal="center" vertical="center"/>
    </xf>
    <xf numFmtId="177" fontId="5" fillId="2" borderId="10" xfId="1" applyNumberFormat="1" applyFont="1" applyFill="1" applyBorder="1" applyAlignment="1">
      <alignment horizontal="right" vertical="center"/>
    </xf>
    <xf numFmtId="0" fontId="5" fillId="0" borderId="7" xfId="1" applyFont="1" applyFill="1" applyBorder="1" applyAlignment="1">
      <alignment vertical="center" wrapText="1" shrinkToFit="1"/>
    </xf>
    <xf numFmtId="0" fontId="5" fillId="0" borderId="4" xfId="1" applyFont="1" applyFill="1" applyBorder="1" applyAlignment="1">
      <alignment vertical="center" shrinkToFit="1"/>
    </xf>
    <xf numFmtId="0" fontId="5" fillId="0" borderId="4" xfId="1" applyFont="1" applyFill="1" applyBorder="1" applyAlignment="1">
      <alignment horizontal="right" vertical="center"/>
    </xf>
    <xf numFmtId="0" fontId="5" fillId="0" borderId="5" xfId="1" applyFill="1" applyBorder="1" applyAlignment="1">
      <alignment horizontal="center" vertical="center"/>
    </xf>
    <xf numFmtId="0" fontId="5" fillId="0" borderId="11" xfId="1" applyFont="1" applyFill="1" applyBorder="1" applyAlignment="1">
      <alignment vertical="center" wrapText="1" shrinkToFit="1"/>
    </xf>
    <xf numFmtId="0" fontId="5" fillId="0" borderId="12" xfId="1" applyFont="1" applyFill="1" applyBorder="1" applyAlignment="1">
      <alignment vertical="center" shrinkToFit="1"/>
    </xf>
    <xf numFmtId="0" fontId="5" fillId="0" borderId="12" xfId="1" applyFont="1" applyFill="1" applyBorder="1" applyAlignment="1">
      <alignment horizontal="right" vertical="center"/>
    </xf>
    <xf numFmtId="0" fontId="5" fillId="0" borderId="13" xfId="1" applyFill="1" applyBorder="1" applyAlignment="1">
      <alignment horizontal="center" vertical="center"/>
    </xf>
    <xf numFmtId="177" fontId="5" fillId="2" borderId="14" xfId="1" applyNumberFormat="1" applyFont="1" applyFill="1" applyBorder="1" applyAlignment="1">
      <alignment horizontal="right" vertical="center"/>
    </xf>
    <xf numFmtId="0" fontId="5" fillId="0" borderId="2" xfId="1" applyFont="1" applyFill="1" applyBorder="1" applyAlignment="1">
      <alignment vertical="center"/>
    </xf>
    <xf numFmtId="176" fontId="5" fillId="0" borderId="12" xfId="1" applyNumberFormat="1" applyFont="1" applyFill="1" applyBorder="1" applyAlignment="1">
      <alignment horizontal="right" vertical="center"/>
    </xf>
    <xf numFmtId="0" fontId="5" fillId="0" borderId="9" xfId="1" applyFont="1" applyFill="1" applyBorder="1" applyAlignment="1">
      <alignment vertical="center"/>
    </xf>
    <xf numFmtId="0" fontId="5" fillId="0" borderId="5" xfId="1" applyFont="1" applyFill="1" applyBorder="1" applyAlignment="1">
      <alignment vertical="center"/>
    </xf>
    <xf numFmtId="177" fontId="5" fillId="0" borderId="14" xfId="1" applyNumberFormat="1" applyFont="1" applyFill="1" applyBorder="1" applyAlignment="1">
      <alignment horizontal="right" vertical="center" justifyLastLine="1"/>
    </xf>
    <xf numFmtId="0" fontId="5" fillId="0" borderId="0" xfId="1" applyFont="1" applyFill="1" applyBorder="1" applyAlignment="1">
      <alignment horizontal="left" vertical="center"/>
    </xf>
    <xf numFmtId="0" fontId="5" fillId="0" borderId="12" xfId="1" applyFont="1" applyFill="1" applyBorder="1" applyAlignment="1">
      <alignment horizontal="left" vertical="center"/>
    </xf>
    <xf numFmtId="0" fontId="5" fillId="0" borderId="7" xfId="1" applyFont="1" applyFill="1" applyBorder="1" applyAlignment="1">
      <alignment vertical="center"/>
    </xf>
    <xf numFmtId="0" fontId="3" fillId="0" borderId="0" xfId="0" quotePrefix="1" applyFont="1" applyAlignment="1">
      <alignment horizontal="center" vertical="center"/>
    </xf>
    <xf numFmtId="0" fontId="9" fillId="0" borderId="0" xfId="0" applyFont="1" applyAlignment="1">
      <alignment horizontal="left" vertical="center"/>
    </xf>
    <xf numFmtId="0" fontId="3" fillId="0" borderId="0" xfId="0" applyFont="1" applyBorder="1" applyAlignment="1">
      <alignment vertical="center"/>
    </xf>
    <xf numFmtId="0" fontId="4" fillId="0" borderId="0" xfId="0" applyFont="1" applyBorder="1" applyAlignment="1">
      <alignment horizontal="center" vertical="center" wrapText="1" justifyLastLine="1"/>
    </xf>
    <xf numFmtId="0" fontId="8" fillId="0" borderId="0" xfId="0" applyFont="1" applyBorder="1" applyAlignment="1">
      <alignment horizontal="left" vertical="center" wrapText="1"/>
    </xf>
    <xf numFmtId="0" fontId="3" fillId="0" borderId="0" xfId="0" applyFont="1" applyBorder="1" applyAlignment="1">
      <alignment horizontal="center" vertical="center" wrapText="1" justifyLastLine="1"/>
    </xf>
    <xf numFmtId="0" fontId="4" fillId="0" borderId="0" xfId="0" applyFont="1" applyBorder="1" applyAlignment="1">
      <alignment horizontal="center" vertical="center"/>
    </xf>
    <xf numFmtId="0" fontId="4"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Border="1" applyAlignment="1">
      <alignment horizontal="distributed" vertical="center" justifyLastLine="1"/>
    </xf>
    <xf numFmtId="0" fontId="10" fillId="0" borderId="0" xfId="0" applyFont="1" applyBorder="1" applyAlignment="1">
      <alignment horizontal="left" vertical="distributed" wrapText="1"/>
    </xf>
    <xf numFmtId="0" fontId="4" fillId="0" borderId="0" xfId="0" applyFont="1" applyBorder="1" applyAlignment="1">
      <alignment horizontal="distributed" vertical="center" wrapText="1" justifyLastLine="1"/>
    </xf>
    <xf numFmtId="0" fontId="0" fillId="0" borderId="0" xfId="0" applyFont="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quotePrefix="1"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distributed" justifyLastLine="1"/>
    </xf>
    <xf numFmtId="0" fontId="0" fillId="0" borderId="0" xfId="0" applyBorder="1" applyAlignment="1">
      <alignment horizontal="center" vertical="center"/>
    </xf>
    <xf numFmtId="0" fontId="4" fillId="0" borderId="0" xfId="0" applyFont="1" applyBorder="1" applyAlignment="1">
      <alignment horizontal="distributed" vertical="distributed"/>
    </xf>
    <xf numFmtId="0" fontId="0" fillId="0" borderId="0" xfId="0"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right" vertical="center"/>
    </xf>
    <xf numFmtId="0" fontId="16" fillId="0" borderId="1" xfId="0" applyFont="1" applyBorder="1" applyAlignment="1">
      <alignment horizontal="distributed" vertical="distributed"/>
    </xf>
    <xf numFmtId="0" fontId="17" fillId="0" borderId="0" xfId="0" applyFont="1" applyBorder="1" applyAlignment="1">
      <alignment horizontal="center" vertical="center"/>
    </xf>
    <xf numFmtId="0" fontId="18" fillId="0" borderId="12" xfId="0" applyFont="1" applyBorder="1" applyAlignment="1">
      <alignment horizontal="center" vertical="center"/>
    </xf>
    <xf numFmtId="0" fontId="18" fillId="0" borderId="12" xfId="0" applyFont="1" applyBorder="1" applyAlignment="1">
      <alignment vertical="center"/>
    </xf>
    <xf numFmtId="0" fontId="11" fillId="0" borderId="0"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16" fillId="0" borderId="12" xfId="0" applyFont="1" applyBorder="1" applyAlignment="1">
      <alignment horizontal="center" vertical="center"/>
    </xf>
    <xf numFmtId="0" fontId="16" fillId="0" borderId="12" xfId="0" applyFont="1" applyBorder="1" applyAlignment="1">
      <alignment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0" fontId="19" fillId="0" borderId="0" xfId="0" quotePrefix="1" applyFont="1" applyAlignment="1">
      <alignment horizontal="left" vertical="center"/>
    </xf>
    <xf numFmtId="0" fontId="21" fillId="0" borderId="0" xfId="0" applyFont="1" applyAlignment="1">
      <alignment vertical="center"/>
    </xf>
    <xf numFmtId="0" fontId="21" fillId="0" borderId="0" xfId="0" applyFont="1" applyAlignment="1">
      <alignment horizontal="left" vertical="center"/>
    </xf>
    <xf numFmtId="0" fontId="22" fillId="0" borderId="0" xfId="0" applyFont="1" applyAlignment="1">
      <alignment horizontal="left" vertical="center"/>
    </xf>
    <xf numFmtId="0" fontId="16" fillId="0" borderId="0" xfId="0" applyFont="1" applyAlignment="1">
      <alignment vertical="top" wrapText="1"/>
    </xf>
    <xf numFmtId="0" fontId="16" fillId="0" borderId="0" xfId="0" applyFont="1" applyBorder="1" applyAlignment="1">
      <alignment vertical="center"/>
    </xf>
    <xf numFmtId="0" fontId="23" fillId="0" borderId="0" xfId="0" applyFont="1" applyBorder="1" applyAlignment="1">
      <alignment vertical="center"/>
    </xf>
    <xf numFmtId="0" fontId="23" fillId="0" borderId="0" xfId="0" applyFont="1" applyAlignment="1">
      <alignment horizontal="left" vertical="center"/>
    </xf>
    <xf numFmtId="0" fontId="18" fillId="0" borderId="0" xfId="0" applyFont="1" applyBorder="1" applyAlignment="1">
      <alignment vertical="center"/>
    </xf>
    <xf numFmtId="0" fontId="16" fillId="0" borderId="0" xfId="0" applyFont="1" applyAlignment="1">
      <alignment vertical="center" wrapText="1"/>
    </xf>
    <xf numFmtId="0" fontId="16" fillId="0" borderId="0" xfId="0" applyFont="1" applyAlignment="1">
      <alignment vertical="center"/>
    </xf>
    <xf numFmtId="0" fontId="16" fillId="0" borderId="0" xfId="0" quotePrefix="1" applyFont="1" applyAlignment="1">
      <alignment horizontal="center" vertical="center"/>
    </xf>
    <xf numFmtId="0" fontId="24" fillId="0" borderId="0" xfId="0" applyFont="1" applyAlignment="1">
      <alignment horizontal="left" vertical="center"/>
    </xf>
    <xf numFmtId="0" fontId="18" fillId="0" borderId="0" xfId="0" quotePrefix="1" applyFont="1" applyAlignment="1">
      <alignment horizontal="left" vertical="center"/>
    </xf>
    <xf numFmtId="0" fontId="16" fillId="0" borderId="0" xfId="0" applyFont="1" applyAlignment="1">
      <alignment horizontal="distributed" vertical="center"/>
    </xf>
    <xf numFmtId="0" fontId="18" fillId="0" borderId="0" xfId="0" applyFont="1" applyAlignment="1">
      <alignment horizontal="left" vertical="center"/>
    </xf>
    <xf numFmtId="0" fontId="18" fillId="0" borderId="0" xfId="0" quotePrefix="1" applyFont="1" applyAlignment="1">
      <alignment vertical="center"/>
    </xf>
    <xf numFmtId="0" fontId="18" fillId="0" borderId="0" xfId="0" quotePrefix="1" applyFont="1" applyAlignment="1">
      <alignment vertical="center" wrapText="1"/>
    </xf>
    <xf numFmtId="0" fontId="18" fillId="0" borderId="0" xfId="0" quotePrefix="1" applyFont="1" applyBorder="1" applyAlignment="1">
      <alignment vertical="center" wrapText="1"/>
    </xf>
    <xf numFmtId="0" fontId="16" fillId="0" borderId="0" xfId="0" applyFont="1" applyBorder="1" applyAlignment="1">
      <alignment vertical="center" wrapText="1" justifyLastLine="1"/>
    </xf>
    <xf numFmtId="0" fontId="25" fillId="0" borderId="0" xfId="0" applyFont="1" applyBorder="1" applyAlignment="1">
      <alignment vertical="center" wrapText="1"/>
    </xf>
    <xf numFmtId="0" fontId="16" fillId="0" borderId="0" xfId="0" applyFont="1" applyBorder="1" applyAlignment="1">
      <alignment vertical="center" justifyLastLine="1"/>
    </xf>
    <xf numFmtId="0" fontId="11" fillId="0" borderId="0" xfId="0" quotePrefix="1" applyFont="1" applyBorder="1" applyAlignment="1">
      <alignment vertical="center"/>
    </xf>
    <xf numFmtId="0" fontId="22" fillId="0" borderId="0" xfId="0" quotePrefix="1" applyFont="1" applyBorder="1" applyAlignment="1">
      <alignment vertical="center"/>
    </xf>
    <xf numFmtId="0" fontId="18" fillId="0" borderId="0" xfId="0" applyFont="1" applyAlignment="1">
      <alignment vertical="center" wrapText="1"/>
    </xf>
    <xf numFmtId="0" fontId="18" fillId="0" borderId="0" xfId="0" quotePrefix="1" applyFont="1" applyAlignment="1">
      <alignment vertical="top" wrapText="1"/>
    </xf>
    <xf numFmtId="0" fontId="18" fillId="0" borderId="0" xfId="0" quotePrefix="1" applyFont="1" applyAlignment="1">
      <alignment horizontal="center" vertical="center"/>
    </xf>
    <xf numFmtId="0" fontId="11" fillId="0" borderId="0" xfId="0" quotePrefix="1" applyFont="1" applyAlignment="1">
      <alignment horizontal="center" vertical="center"/>
    </xf>
    <xf numFmtId="0" fontId="11" fillId="0" borderId="0" xfId="0" applyFont="1" applyAlignment="1">
      <alignment horizontal="center" vertical="center"/>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26" fillId="0" borderId="0" xfId="0" quotePrefix="1" applyNumberFormat="1" applyFont="1" applyAlignment="1">
      <alignment horizontal="center" vertical="center"/>
    </xf>
    <xf numFmtId="0" fontId="27" fillId="0" borderId="0" xfId="0" applyFont="1" applyBorder="1" applyAlignment="1">
      <alignment vertical="center"/>
    </xf>
    <xf numFmtId="0" fontId="24" fillId="0" borderId="0" xfId="0" applyFont="1" applyBorder="1" applyAlignment="1">
      <alignment horizontal="center" vertical="center"/>
    </xf>
    <xf numFmtId="0" fontId="4" fillId="0" borderId="0" xfId="0" applyFont="1" applyBorder="1" applyAlignment="1">
      <alignment horizontal="distributed" vertical="center" wrapText="1" justifyLastLine="1"/>
    </xf>
    <xf numFmtId="0" fontId="3" fillId="0" borderId="0" xfId="0" applyFont="1" applyAlignment="1">
      <alignment vertical="center"/>
    </xf>
    <xf numFmtId="0" fontId="4" fillId="0" borderId="0" xfId="0" applyFont="1" applyAlignment="1">
      <alignment vertical="center"/>
    </xf>
    <xf numFmtId="0" fontId="3" fillId="0" borderId="0" xfId="0" quotePrefix="1" applyFont="1" applyAlignment="1">
      <alignment vertical="center"/>
    </xf>
    <xf numFmtId="0" fontId="0" fillId="0" borderId="12" xfId="0" applyFont="1" applyBorder="1" applyAlignment="1">
      <alignment horizontal="left"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16" fillId="0" borderId="0" xfId="0" applyFont="1" applyBorder="1" applyAlignment="1">
      <alignment horizontal="center" vertical="center" wrapText="1" justifyLastLine="1"/>
    </xf>
    <xf numFmtId="0" fontId="29" fillId="0" borderId="24" xfId="0" applyFont="1" applyBorder="1" applyAlignment="1">
      <alignment vertical="center" wrapText="1"/>
    </xf>
    <xf numFmtId="0" fontId="29" fillId="0" borderId="18" xfId="0" applyFont="1" applyBorder="1" applyAlignment="1">
      <alignment horizontal="left" vertical="center" wrapText="1"/>
    </xf>
    <xf numFmtId="0" fontId="29" fillId="0" borderId="21" xfId="0" applyFont="1" applyBorder="1" applyAlignment="1">
      <alignment horizontal="left" vertical="center" wrapText="1"/>
    </xf>
    <xf numFmtId="0" fontId="29" fillId="0" borderId="2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1" xfId="0" applyFont="1" applyBorder="1" applyAlignment="1">
      <alignment horizontal="center" vertical="center" wrapText="1"/>
    </xf>
    <xf numFmtId="0" fontId="25" fillId="0" borderId="0" xfId="0" quotePrefix="1" applyFont="1" applyAlignment="1">
      <alignment horizontal="left" vertical="top"/>
    </xf>
    <xf numFmtId="0" fontId="25" fillId="0" borderId="0" xfId="0" applyFont="1" applyAlignment="1">
      <alignment vertical="top"/>
    </xf>
    <xf numFmtId="0" fontId="25" fillId="0" borderId="12" xfId="0" quotePrefix="1" applyFont="1" applyBorder="1" applyAlignment="1">
      <alignment horizontal="left" vertical="top" wrapText="1"/>
    </xf>
    <xf numFmtId="0" fontId="25" fillId="0" borderId="0" xfId="0" applyFont="1" applyBorder="1" applyAlignment="1">
      <alignment vertical="top" wrapText="1"/>
    </xf>
    <xf numFmtId="0" fontId="25" fillId="0" borderId="0" xfId="0" applyFont="1" applyBorder="1" applyAlignment="1">
      <alignment vertical="top"/>
    </xf>
    <xf numFmtId="0" fontId="5" fillId="0" borderId="4" xfId="1" applyFont="1" applyFill="1" applyBorder="1" applyAlignment="1">
      <alignment horizontal="distributed" vertical="center"/>
    </xf>
    <xf numFmtId="0" fontId="5" fillId="0" borderId="4" xfId="1" applyFont="1" applyFill="1" applyBorder="1" applyAlignment="1">
      <alignment horizontal="right" vertical="center"/>
    </xf>
    <xf numFmtId="0" fontId="5" fillId="0" borderId="4" xfId="1" applyFont="1" applyFill="1" applyBorder="1" applyAlignment="1">
      <alignment vertical="center"/>
    </xf>
    <xf numFmtId="0" fontId="5" fillId="0" borderId="5" xfId="1" applyFont="1" applyFill="1" applyBorder="1" applyAlignment="1">
      <alignment vertic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38" fontId="0" fillId="0" borderId="13" xfId="2" applyFont="1" applyFill="1" applyBorder="1" applyAlignment="1">
      <alignment vertical="center"/>
    </xf>
    <xf numFmtId="38" fontId="0" fillId="0" borderId="1" xfId="2" applyFont="1" applyFill="1" applyBorder="1" applyAlignment="1">
      <alignment horizontal="distributed" vertical="center"/>
    </xf>
    <xf numFmtId="38" fontId="0" fillId="0" borderId="4" xfId="2" applyFont="1" applyFill="1" applyBorder="1" applyAlignment="1">
      <alignment horizontal="distributed" vertical="center"/>
    </xf>
    <xf numFmtId="38" fontId="0" fillId="0" borderId="4" xfId="2" applyFont="1" applyFill="1" applyBorder="1" applyAlignment="1">
      <alignment horizontal="center" vertical="center"/>
    </xf>
    <xf numFmtId="38" fontId="0" fillId="0" borderId="5" xfId="2" applyFont="1" applyFill="1" applyBorder="1" applyAlignment="1">
      <alignment horizontal="center" vertical="center"/>
    </xf>
    <xf numFmtId="176" fontId="5" fillId="0" borderId="10" xfId="1" applyNumberFormat="1" applyFont="1" applyFill="1" applyBorder="1" applyAlignment="1">
      <alignment horizontal="center" vertical="center"/>
    </xf>
    <xf numFmtId="38" fontId="0" fillId="0" borderId="4" xfId="2" applyFont="1" applyFill="1" applyBorder="1" applyAlignment="1">
      <alignment horizontal="right" vertical="center"/>
    </xf>
    <xf numFmtId="177" fontId="5" fillId="2" borderId="10" xfId="1" applyNumberFormat="1" applyFont="1" applyFill="1" applyBorder="1" applyAlignment="1">
      <alignment horizontal="right" vertical="center"/>
    </xf>
    <xf numFmtId="177" fontId="5" fillId="2" borderId="14" xfId="1" applyNumberFormat="1" applyFont="1" applyFill="1" applyBorder="1" applyAlignment="1">
      <alignment horizontal="right" vertical="center"/>
    </xf>
    <xf numFmtId="177" fontId="5" fillId="2" borderId="10" xfId="2" applyNumberFormat="1" applyFont="1" applyFill="1" applyBorder="1" applyAlignment="1">
      <alignment horizontal="right" vertical="center"/>
    </xf>
    <xf numFmtId="38" fontId="0" fillId="0" borderId="1" xfId="2" quotePrefix="1" applyFont="1" applyFill="1" applyBorder="1" applyAlignment="1">
      <alignment horizontal="center" vertical="center"/>
    </xf>
    <xf numFmtId="0" fontId="5" fillId="0" borderId="2" xfId="1" applyFont="1" applyFill="1" applyBorder="1" applyAlignment="1">
      <alignment horizontal="center" vertical="center"/>
    </xf>
    <xf numFmtId="0" fontId="5" fillId="0" borderId="12" xfId="1" applyFont="1" applyFill="1" applyBorder="1" applyAlignment="1">
      <alignment horizontal="distributed" vertical="center"/>
    </xf>
    <xf numFmtId="0" fontId="5" fillId="0" borderId="0" xfId="1" applyFont="1" applyFill="1" applyBorder="1" applyAlignment="1">
      <alignment horizontal="distributed" vertical="center"/>
    </xf>
    <xf numFmtId="38" fontId="0" fillId="0" borderId="0" xfId="2" applyFont="1" applyFill="1" applyBorder="1" applyAlignment="1">
      <alignment horizontal="center" vertical="center"/>
    </xf>
    <xf numFmtId="3" fontId="29" fillId="0" borderId="23" xfId="0" applyNumberFormat="1" applyFont="1" applyBorder="1" applyAlignment="1">
      <alignment horizontal="left" vertical="center" wrapText="1"/>
    </xf>
    <xf numFmtId="3" fontId="29" fillId="0" borderId="17" xfId="0" applyNumberFormat="1" applyFont="1" applyBorder="1" applyAlignment="1">
      <alignment horizontal="left" vertical="center" wrapText="1"/>
    </xf>
    <xf numFmtId="3" fontId="29" fillId="0" borderId="20" xfId="0" applyNumberFormat="1" applyFont="1" applyBorder="1" applyAlignment="1">
      <alignment horizontal="left" vertical="center" wrapText="1"/>
    </xf>
    <xf numFmtId="3" fontId="29" fillId="0" borderId="23" xfId="0" applyNumberFormat="1" applyFont="1" applyBorder="1" applyAlignment="1">
      <alignment horizontal="right" vertical="center" wrapText="1"/>
    </xf>
    <xf numFmtId="3" fontId="29" fillId="0" borderId="17" xfId="0" applyNumberFormat="1" applyFont="1" applyBorder="1" applyAlignment="1">
      <alignment horizontal="right" vertical="center" wrapText="1"/>
    </xf>
    <xf numFmtId="3" fontId="29" fillId="0" borderId="20" xfId="0" applyNumberFormat="1" applyFont="1" applyBorder="1" applyAlignment="1">
      <alignment horizontal="right" vertical="center" wrapText="1"/>
    </xf>
    <xf numFmtId="0" fontId="18" fillId="0" borderId="7" xfId="0" applyFont="1" applyBorder="1" applyAlignment="1">
      <alignment horizontal="center" vertical="center" wrapText="1" justifyLastLine="1"/>
    </xf>
    <xf numFmtId="0" fontId="18" fillId="0" borderId="4" xfId="0" applyFont="1" applyBorder="1" applyAlignment="1">
      <alignment horizontal="center" vertical="center" wrapText="1" justifyLastLine="1"/>
    </xf>
    <xf numFmtId="0" fontId="18" fillId="0" borderId="5" xfId="0" applyFont="1" applyBorder="1" applyAlignment="1">
      <alignment horizontal="center" vertical="center" wrapText="1" justifyLastLine="1"/>
    </xf>
    <xf numFmtId="0" fontId="25" fillId="0" borderId="7" xfId="0" applyFont="1" applyBorder="1" applyAlignment="1">
      <alignment horizontal="left" vertical="center" wrapText="1"/>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16" fillId="0" borderId="8" xfId="0" applyFont="1" applyBorder="1" applyAlignment="1">
      <alignment horizontal="distributed" vertical="center" wrapText="1" justifyLastLine="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18" fillId="0" borderId="8" xfId="0" applyFont="1" applyBorder="1" applyAlignment="1">
      <alignment horizontal="center" vertical="center" wrapText="1" justifyLastLine="1"/>
    </xf>
    <xf numFmtId="0" fontId="16" fillId="0" borderId="9" xfId="0" applyFont="1" applyBorder="1" applyAlignment="1">
      <alignment horizontal="center" vertical="center" justifyLastLine="1"/>
    </xf>
    <xf numFmtId="0" fontId="16" fillId="0" borderId="1" xfId="0" applyFont="1" applyBorder="1" applyAlignment="1">
      <alignment horizontal="center" vertical="center" justifyLastLine="1"/>
    </xf>
    <xf numFmtId="0" fontId="16" fillId="0" borderId="2" xfId="0" applyFont="1" applyBorder="1" applyAlignment="1">
      <alignment horizontal="center" vertical="center" justifyLastLine="1"/>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16" fillId="0" borderId="11" xfId="0" applyFont="1" applyBorder="1" applyAlignment="1">
      <alignment horizontal="center" vertical="center" justifyLastLine="1"/>
    </xf>
    <xf numFmtId="0" fontId="16" fillId="0" borderId="12" xfId="0" applyFont="1" applyBorder="1" applyAlignment="1">
      <alignment horizontal="center" vertical="center" justifyLastLine="1"/>
    </xf>
    <xf numFmtId="0" fontId="16" fillId="0" borderId="13" xfId="0" applyFont="1" applyBorder="1" applyAlignment="1">
      <alignment horizontal="center" vertical="center" justifyLastLine="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16" fillId="0" borderId="14" xfId="0" applyFont="1" applyBorder="1" applyAlignment="1">
      <alignment horizontal="center" vertical="center" justifyLastLine="1"/>
    </xf>
    <xf numFmtId="0" fontId="25" fillId="0" borderId="7" xfId="0" applyFont="1" applyBorder="1" applyAlignment="1">
      <alignment horizontal="left" vertical="center"/>
    </xf>
    <xf numFmtId="0" fontId="16" fillId="0" borderId="8" xfId="0" applyFont="1" applyBorder="1" applyAlignment="1">
      <alignment horizontal="center" vertical="center" justifyLastLine="1"/>
    </xf>
    <xf numFmtId="0" fontId="16" fillId="0" borderId="6" xfId="0" applyFont="1" applyBorder="1" applyAlignment="1">
      <alignment horizontal="center" vertical="center" justifyLastLine="1"/>
    </xf>
    <xf numFmtId="0" fontId="16" fillId="0" borderId="0" xfId="0" applyFont="1" applyBorder="1" applyAlignment="1">
      <alignment horizontal="center" vertical="center" justifyLastLine="1"/>
    </xf>
    <xf numFmtId="0" fontId="16" fillId="0" borderId="3" xfId="0" applyFont="1" applyBorder="1" applyAlignment="1">
      <alignment horizontal="center" vertical="center" justifyLastLine="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25" fillId="0" borderId="3" xfId="0" applyFont="1" applyBorder="1" applyAlignment="1">
      <alignment horizontal="left" vertical="center" wrapText="1"/>
    </xf>
    <xf numFmtId="0" fontId="3" fillId="0" borderId="7" xfId="0" applyFont="1" applyBorder="1" applyAlignment="1">
      <alignment horizontal="distributed" vertical="center" wrapText="1" justifyLastLine="1"/>
    </xf>
    <xf numFmtId="0" fontId="4" fillId="0" borderId="4" xfId="0" applyFont="1" applyBorder="1" applyAlignment="1">
      <alignment horizontal="distributed" vertical="center" wrapText="1" justifyLastLine="1"/>
    </xf>
    <xf numFmtId="0" fontId="4" fillId="0" borderId="5" xfId="0" applyFont="1" applyBorder="1" applyAlignment="1">
      <alignment horizontal="distributed" vertical="center" justifyLastLine="1"/>
    </xf>
    <xf numFmtId="0" fontId="33" fillId="0" borderId="8" xfId="0" applyFont="1" applyBorder="1" applyAlignment="1">
      <alignment horizontal="left" vertical="center" wrapText="1"/>
    </xf>
    <xf numFmtId="0" fontId="15" fillId="0" borderId="0" xfId="0" applyFont="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28" fillId="0" borderId="8" xfId="0" applyFont="1" applyBorder="1" applyAlignment="1">
      <alignment horizontal="left" vertical="center" wrapText="1"/>
    </xf>
    <xf numFmtId="0" fontId="28" fillId="0" borderId="7" xfId="0" applyFont="1" applyBorder="1" applyAlignment="1">
      <alignment horizontal="left" vertical="center" wrapText="1"/>
    </xf>
    <xf numFmtId="0" fontId="17" fillId="0" borderId="12"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8" xfId="0" applyFont="1" applyBorder="1" applyAlignment="1">
      <alignment horizontal="distributed" vertical="center" wrapText="1" justifyLastLine="1"/>
    </xf>
    <xf numFmtId="0" fontId="4" fillId="0" borderId="8" xfId="0" applyFont="1" applyBorder="1" applyAlignment="1">
      <alignment horizontal="distributed" vertical="center" justifyLastLine="1"/>
    </xf>
    <xf numFmtId="0" fontId="16" fillId="0" borderId="12" xfId="0" applyFont="1" applyBorder="1" applyAlignment="1">
      <alignment horizontal="distributed" vertical="distributed"/>
    </xf>
    <xf numFmtId="0" fontId="4" fillId="0" borderId="7" xfId="0" applyFont="1" applyBorder="1" applyAlignment="1">
      <alignment horizontal="distributed" vertical="center" wrapText="1" justifyLastLine="1"/>
    </xf>
    <xf numFmtId="0" fontId="4" fillId="0" borderId="4"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32" fillId="0" borderId="7"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4" fillId="0" borderId="9"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2" fillId="0" borderId="0" xfId="0" applyFont="1" applyBorder="1" applyAlignment="1">
      <alignment horizontal="left" vertical="distributed" wrapText="1"/>
    </xf>
    <xf numFmtId="0" fontId="3" fillId="0" borderId="0" xfId="0" applyFont="1" applyAlignment="1">
      <alignment horizontal="center" vertical="center" wrapText="1"/>
    </xf>
    <xf numFmtId="0" fontId="16" fillId="0" borderId="0" xfId="0" applyFont="1" applyAlignment="1">
      <alignment vertical="center" wrapText="1"/>
    </xf>
    <xf numFmtId="0" fontId="25" fillId="0" borderId="0" xfId="0" applyFont="1" applyAlignment="1">
      <alignment vertical="top" wrapText="1"/>
    </xf>
    <xf numFmtId="0" fontId="25" fillId="0" borderId="0" xfId="0" applyFont="1" applyAlignment="1">
      <alignment vertical="top"/>
    </xf>
    <xf numFmtId="0" fontId="25" fillId="0" borderId="7" xfId="0" applyFont="1" applyBorder="1" applyAlignment="1">
      <alignment vertical="top" wrapText="1"/>
    </xf>
    <xf numFmtId="0" fontId="25" fillId="0" borderId="4" xfId="0" applyFont="1" applyBorder="1" applyAlignment="1">
      <alignment vertical="top"/>
    </xf>
    <xf numFmtId="0" fontId="25" fillId="0" borderId="5" xfId="0" applyFont="1" applyBorder="1" applyAlignment="1">
      <alignment vertical="top"/>
    </xf>
    <xf numFmtId="0" fontId="25" fillId="0" borderId="7" xfId="0" applyFont="1" applyBorder="1" applyAlignment="1">
      <alignment vertical="top" wrapText="1" justifyLastLine="1"/>
    </xf>
    <xf numFmtId="0" fontId="25" fillId="0" borderId="4" xfId="0" applyFont="1" applyBorder="1" applyAlignment="1">
      <alignment vertical="top" wrapText="1" justifyLastLine="1"/>
    </xf>
    <xf numFmtId="0" fontId="25" fillId="0" borderId="5" xfId="0" applyFont="1" applyBorder="1" applyAlignment="1">
      <alignment vertical="top" wrapText="1" justifyLastLine="1"/>
    </xf>
    <xf numFmtId="0" fontId="25" fillId="0" borderId="0" xfId="0" quotePrefix="1" applyFont="1" applyBorder="1" applyAlignment="1">
      <alignment horizontal="left" vertical="top" wrapText="1"/>
    </xf>
    <xf numFmtId="0" fontId="25" fillId="0" borderId="7" xfId="0" quotePrefix="1" applyFont="1" applyBorder="1" applyAlignment="1">
      <alignment horizontal="left" vertical="top" wrapText="1"/>
    </xf>
    <xf numFmtId="0" fontId="25" fillId="0" borderId="4" xfId="0" quotePrefix="1" applyFont="1" applyBorder="1" applyAlignment="1">
      <alignment horizontal="left" vertical="top"/>
    </xf>
    <xf numFmtId="0" fontId="25" fillId="0" borderId="5" xfId="0" quotePrefix="1" applyFont="1" applyBorder="1" applyAlignment="1">
      <alignment horizontal="left" vertical="top"/>
    </xf>
    <xf numFmtId="0" fontId="29" fillId="0" borderId="7"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2" xfId="0" applyFont="1" applyBorder="1" applyAlignment="1">
      <alignment horizontal="left" vertical="center" wrapText="1"/>
    </xf>
    <xf numFmtId="0" fontId="32" fillId="0" borderId="0" xfId="0" applyFont="1" applyBorder="1" applyAlignment="1">
      <alignment horizontal="left" vertical="distributed"/>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xf>
    <xf numFmtId="0" fontId="25" fillId="0" borderId="7" xfId="0" quotePrefix="1" applyFont="1" applyBorder="1" applyAlignment="1">
      <alignment vertical="top" wrapText="1"/>
    </xf>
    <xf numFmtId="0" fontId="25" fillId="0" borderId="4" xfId="0" quotePrefix="1" applyFont="1" applyBorder="1" applyAlignment="1">
      <alignment vertical="top"/>
    </xf>
    <xf numFmtId="0" fontId="25" fillId="0" borderId="5" xfId="0" quotePrefix="1" applyFont="1" applyBorder="1" applyAlignment="1">
      <alignment vertical="top"/>
    </xf>
    <xf numFmtId="0" fontId="4" fillId="0" borderId="8" xfId="0" applyFont="1" applyBorder="1" applyAlignment="1">
      <alignment horizontal="distributed" vertical="center" wrapText="1" justifyLastLine="1"/>
    </xf>
    <xf numFmtId="0" fontId="25" fillId="0" borderId="7" xfId="0" applyFont="1" applyBorder="1" applyAlignment="1">
      <alignment horizontal="left" vertical="top" wrapText="1" justifyLastLine="1"/>
    </xf>
    <xf numFmtId="0" fontId="25" fillId="0" borderId="4" xfId="0" applyFont="1" applyBorder="1" applyAlignment="1">
      <alignment horizontal="left" vertical="top" wrapText="1" justifyLastLine="1"/>
    </xf>
    <xf numFmtId="0" fontId="25" fillId="0" borderId="5" xfId="0" applyFont="1" applyBorder="1" applyAlignment="1">
      <alignment horizontal="left" vertical="top" wrapText="1" justifyLastLine="1"/>
    </xf>
    <xf numFmtId="0" fontId="18" fillId="0" borderId="0" xfId="0" quotePrefix="1" applyFont="1" applyAlignment="1">
      <alignment horizontal="left" vertical="center" wrapText="1"/>
    </xf>
    <xf numFmtId="0" fontId="16" fillId="0" borderId="0" xfId="0" quotePrefix="1" applyFont="1" applyAlignment="1">
      <alignment horizontal="left" vertical="center" wrapText="1"/>
    </xf>
    <xf numFmtId="0" fontId="18" fillId="0" borderId="0" xfId="0" applyFont="1" applyAlignment="1">
      <alignment horizontal="center" vertical="center"/>
    </xf>
    <xf numFmtId="0" fontId="29" fillId="0" borderId="0" xfId="0" applyFont="1" applyFill="1" applyBorder="1" applyAlignment="1">
      <alignment vertical="top" wrapText="1"/>
    </xf>
    <xf numFmtId="0" fontId="4" fillId="0" borderId="9" xfId="0" applyFont="1" applyBorder="1" applyAlignment="1">
      <alignment horizontal="distributed" vertical="center" wrapText="1" justifyLastLine="1"/>
    </xf>
    <xf numFmtId="0" fontId="4" fillId="0" borderId="1" xfId="0" applyFont="1" applyBorder="1" applyAlignment="1">
      <alignment horizontal="distributed" vertical="center" wrapText="1" justifyLastLine="1"/>
    </xf>
    <xf numFmtId="0" fontId="4" fillId="0" borderId="2" xfId="0" applyFont="1" applyBorder="1" applyAlignment="1">
      <alignment horizontal="distributed" vertical="center" wrapText="1" justifyLastLine="1"/>
    </xf>
    <xf numFmtId="0" fontId="4" fillId="0" borderId="6" xfId="0" applyFont="1" applyBorder="1" applyAlignment="1">
      <alignment horizontal="distributed" vertical="center" wrapText="1" justifyLastLine="1"/>
    </xf>
    <xf numFmtId="0" fontId="4" fillId="0" borderId="0" xfId="0" applyFont="1" applyBorder="1" applyAlignment="1">
      <alignment horizontal="distributed" vertical="center" wrapText="1" justifyLastLine="1"/>
    </xf>
    <xf numFmtId="0" fontId="4" fillId="0" borderId="3" xfId="0" applyFont="1" applyBorder="1" applyAlignment="1">
      <alignment horizontal="distributed" vertical="center" wrapText="1" justifyLastLine="1"/>
    </xf>
    <xf numFmtId="0" fontId="4" fillId="0" borderId="11" xfId="0" applyFont="1" applyBorder="1" applyAlignment="1">
      <alignment horizontal="distributed" vertical="center" wrapText="1" justifyLastLine="1"/>
    </xf>
    <xf numFmtId="0" fontId="4" fillId="0" borderId="12" xfId="0" applyFont="1" applyBorder="1" applyAlignment="1">
      <alignment horizontal="distributed" vertical="center" wrapText="1" justifyLastLine="1"/>
    </xf>
    <xf numFmtId="0" fontId="4" fillId="0" borderId="13" xfId="0" applyFont="1" applyBorder="1" applyAlignment="1">
      <alignment horizontal="distributed" vertical="center" wrapText="1" justifyLastLine="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30" fillId="0" borderId="7" xfId="0" applyFont="1" applyBorder="1" applyAlignment="1">
      <alignment horizontal="left" vertical="center" wrapText="1" justifyLastLine="1"/>
    </xf>
    <xf numFmtId="0" fontId="30" fillId="0" borderId="4" xfId="0" applyFont="1" applyBorder="1" applyAlignment="1">
      <alignment horizontal="left" vertical="center" wrapText="1" justifyLastLine="1"/>
    </xf>
    <xf numFmtId="0" fontId="30" fillId="0" borderId="5" xfId="0" applyFont="1" applyBorder="1" applyAlignment="1">
      <alignment horizontal="left" vertical="center" wrapText="1" justifyLastLine="1"/>
    </xf>
    <xf numFmtId="0" fontId="31" fillId="0" borderId="7"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5" fillId="0" borderId="7" xfId="1" applyFont="1" applyFill="1" applyBorder="1" applyAlignment="1">
      <alignment horizontal="distributed" vertical="center"/>
    </xf>
    <xf numFmtId="0" fontId="5" fillId="0" borderId="4" xfId="1" applyFont="1" applyFill="1" applyBorder="1" applyAlignment="1">
      <alignment horizontal="distributed" vertical="center"/>
    </xf>
    <xf numFmtId="0" fontId="5" fillId="0" borderId="5" xfId="1" applyFont="1" applyFill="1" applyBorder="1" applyAlignment="1">
      <alignment horizontal="distributed" vertical="center"/>
    </xf>
    <xf numFmtId="0" fontId="5" fillId="0" borderId="1" xfId="1" applyFont="1" applyFill="1" applyBorder="1" applyAlignment="1">
      <alignment horizontal="distributed" vertical="center"/>
    </xf>
    <xf numFmtId="0" fontId="5" fillId="0" borderId="4" xfId="1" applyFill="1" applyBorder="1" applyAlignment="1">
      <alignment horizontal="distributed" vertical="center"/>
    </xf>
    <xf numFmtId="176" fontId="5" fillId="0" borderId="10" xfId="1" applyNumberFormat="1" applyFont="1" applyFill="1" applyBorder="1" applyAlignment="1">
      <alignment horizontal="center" vertical="center"/>
    </xf>
    <xf numFmtId="176" fontId="5" fillId="0" borderId="14" xfId="1" applyNumberFormat="1" applyFont="1" applyFill="1" applyBorder="1" applyAlignment="1">
      <alignment horizontal="center" vertical="center"/>
    </xf>
    <xf numFmtId="0" fontId="5" fillId="0" borderId="4" xfId="1" applyFill="1" applyBorder="1" applyAlignment="1">
      <alignment horizontal="distributed" vertical="center" shrinkToFit="1"/>
    </xf>
    <xf numFmtId="0" fontId="5" fillId="0" borderId="4" xfId="1" applyFont="1" applyFill="1" applyBorder="1" applyAlignment="1">
      <alignment horizontal="distributed" vertical="center" shrinkToFit="1"/>
    </xf>
    <xf numFmtId="0" fontId="5" fillId="0" borderId="14" xfId="1" applyFont="1" applyFill="1" applyBorder="1" applyAlignment="1">
      <alignment vertical="center"/>
    </xf>
    <xf numFmtId="0" fontId="5" fillId="0" borderId="4" xfId="1" applyFill="1" applyBorder="1" applyAlignment="1">
      <alignment horizontal="distributed" vertical="center" wrapText="1" shrinkToFit="1"/>
    </xf>
    <xf numFmtId="0" fontId="5" fillId="0" borderId="4" xfId="1" applyFont="1" applyFill="1" applyBorder="1" applyAlignment="1">
      <alignment horizontal="distributed" vertical="center" wrapText="1" shrinkToFit="1"/>
    </xf>
    <xf numFmtId="0" fontId="5" fillId="0" borderId="12" xfId="1" applyFont="1" applyFill="1" applyBorder="1" applyAlignment="1">
      <alignment horizontal="distributed" vertical="center" wrapText="1" shrinkToFit="1"/>
    </xf>
    <xf numFmtId="0" fontId="5" fillId="0" borderId="12" xfId="1" applyFont="1" applyFill="1" applyBorder="1" applyAlignment="1">
      <alignment horizontal="distributed" vertical="center" shrinkToFit="1"/>
    </xf>
    <xf numFmtId="0" fontId="5" fillId="0" borderId="4" xfId="1" applyFont="1" applyFill="1" applyBorder="1" applyAlignment="1">
      <alignment horizontal="right" vertical="center"/>
    </xf>
    <xf numFmtId="0" fontId="5" fillId="0" borderId="5" xfId="1" applyFont="1" applyFill="1" applyBorder="1" applyAlignment="1">
      <alignment horizontal="right" vertical="center"/>
    </xf>
    <xf numFmtId="177" fontId="5" fillId="2" borderId="10" xfId="1" applyNumberFormat="1" applyFont="1" applyFill="1" applyBorder="1" applyAlignment="1">
      <alignment horizontal="right" vertical="center"/>
    </xf>
    <xf numFmtId="177" fontId="5" fillId="2" borderId="14" xfId="1" applyNumberFormat="1" applyFont="1" applyFill="1" applyBorder="1" applyAlignment="1">
      <alignment horizontal="right" vertical="center"/>
    </xf>
    <xf numFmtId="0" fontId="5" fillId="0" borderId="4" xfId="1" applyFont="1" applyFill="1" applyBorder="1" applyAlignment="1">
      <alignment vertical="center"/>
    </xf>
    <xf numFmtId="0" fontId="5" fillId="0" borderId="5" xfId="1" applyFont="1" applyFill="1" applyBorder="1" applyAlignment="1">
      <alignment vertical="center"/>
    </xf>
    <xf numFmtId="177" fontId="5" fillId="2" borderId="10" xfId="2" applyNumberFormat="1" applyFont="1" applyFill="1" applyBorder="1" applyAlignment="1">
      <alignment horizontal="right" vertical="center"/>
    </xf>
    <xf numFmtId="177" fontId="5" fillId="2" borderId="14" xfId="2" applyNumberFormat="1" applyFont="1" applyFill="1" applyBorder="1" applyAlignment="1">
      <alignment horizontal="right" vertical="center"/>
    </xf>
    <xf numFmtId="38" fontId="0" fillId="0" borderId="9" xfId="2" quotePrefix="1" applyFont="1" applyFill="1" applyBorder="1" applyAlignment="1">
      <alignment horizontal="center" vertical="center"/>
    </xf>
    <xf numFmtId="38" fontId="0" fillId="0" borderId="11" xfId="2" quotePrefix="1" applyFont="1" applyFill="1" applyBorder="1" applyAlignment="1">
      <alignment horizontal="center" vertical="center"/>
    </xf>
    <xf numFmtId="38" fontId="0" fillId="0" borderId="1" xfId="2" quotePrefix="1" applyFont="1" applyFill="1" applyBorder="1" applyAlignment="1">
      <alignment horizontal="center" vertical="center"/>
    </xf>
    <xf numFmtId="38" fontId="0" fillId="0" borderId="12" xfId="2" quotePrefix="1" applyFont="1" applyFill="1" applyBorder="1" applyAlignment="1">
      <alignment horizontal="center" vertical="center"/>
    </xf>
    <xf numFmtId="0" fontId="7" fillId="0" borderId="1" xfId="1" applyFont="1" applyFill="1" applyBorder="1" applyAlignment="1">
      <alignment horizontal="distributed" vertical="center" wrapText="1" shrinkToFit="1"/>
    </xf>
    <xf numFmtId="0" fontId="7" fillId="0" borderId="1" xfId="1" applyFont="1" applyFill="1" applyBorder="1" applyAlignment="1">
      <alignment horizontal="distributed" vertical="center" shrinkToFit="1"/>
    </xf>
    <xf numFmtId="0" fontId="5" fillId="0" borderId="2"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1" xfId="1" applyFont="1" applyFill="1" applyBorder="1" applyAlignment="1">
      <alignment horizontal="center" vertical="center"/>
    </xf>
    <xf numFmtId="38" fontId="0" fillId="0" borderId="1" xfId="2" applyFont="1" applyFill="1" applyBorder="1" applyAlignment="1">
      <alignment horizontal="distributed" vertical="center"/>
    </xf>
    <xf numFmtId="0" fontId="5" fillId="0" borderId="12" xfId="1" applyFont="1" applyFill="1" applyBorder="1" applyAlignment="1">
      <alignment horizontal="distributed" vertical="center"/>
    </xf>
    <xf numFmtId="38" fontId="0" fillId="0" borderId="1" xfId="2" applyFont="1" applyFill="1" applyBorder="1" applyAlignment="1">
      <alignment horizontal="center" vertical="center"/>
    </xf>
    <xf numFmtId="38" fontId="0" fillId="0" borderId="12" xfId="2" applyFont="1" applyFill="1" applyBorder="1" applyAlignment="1">
      <alignment horizontal="center" vertical="center"/>
    </xf>
    <xf numFmtId="38" fontId="0" fillId="0" borderId="2" xfId="2" applyFont="1" applyFill="1" applyBorder="1" applyAlignment="1">
      <alignment vertical="center"/>
    </xf>
    <xf numFmtId="38" fontId="0" fillId="0" borderId="13" xfId="2" applyFont="1" applyFill="1" applyBorder="1" applyAlignment="1">
      <alignment vertical="center"/>
    </xf>
    <xf numFmtId="38" fontId="0" fillId="0" borderId="0" xfId="2" applyFont="1" applyFill="1" applyBorder="1" applyAlignment="1">
      <alignment horizontal="distributed" vertical="center"/>
    </xf>
    <xf numFmtId="0" fontId="5" fillId="0" borderId="0" xfId="1" applyFont="1" applyFill="1" applyBorder="1" applyAlignment="1">
      <alignment horizontal="distributed" vertical="center"/>
    </xf>
    <xf numFmtId="38" fontId="0" fillId="0" borderId="0" xfId="2" applyFont="1" applyFill="1" applyBorder="1" applyAlignment="1">
      <alignment horizontal="center" vertical="center"/>
    </xf>
    <xf numFmtId="38" fontId="0" fillId="0" borderId="3" xfId="2" applyFont="1" applyFill="1" applyBorder="1" applyAlignment="1">
      <alignment vertical="center"/>
    </xf>
    <xf numFmtId="38" fontId="0" fillId="0" borderId="4" xfId="2" applyFont="1" applyFill="1" applyBorder="1" applyAlignment="1">
      <alignment horizontal="distributed" vertical="center"/>
    </xf>
    <xf numFmtId="0" fontId="5" fillId="0" borderId="9" xfId="1" quotePrefix="1" applyFont="1" applyFill="1" applyBorder="1" applyAlignment="1">
      <alignment horizontal="center" vertical="center"/>
    </xf>
    <xf numFmtId="38" fontId="0" fillId="0" borderId="7" xfId="2" applyFont="1" applyFill="1" applyBorder="1" applyAlignment="1">
      <alignment horizontal="distributed" vertical="center"/>
    </xf>
    <xf numFmtId="38" fontId="0" fillId="0" borderId="12" xfId="2" applyFont="1" applyFill="1" applyBorder="1" applyAlignment="1">
      <alignment horizontal="distributed" vertical="center"/>
    </xf>
    <xf numFmtId="0" fontId="5" fillId="0" borderId="8" xfId="1" applyFont="1" applyFill="1" applyBorder="1" applyAlignment="1">
      <alignment horizontal="center" vertical="center" textRotation="255"/>
    </xf>
    <xf numFmtId="38" fontId="0" fillId="0" borderId="5" xfId="2" applyFont="1" applyFill="1" applyBorder="1" applyAlignment="1">
      <alignment horizontal="distributed" vertical="center"/>
    </xf>
    <xf numFmtId="38" fontId="0" fillId="0" borderId="2" xfId="2" applyFont="1" applyFill="1" applyBorder="1" applyAlignment="1">
      <alignment horizontal="distributed" vertical="center"/>
    </xf>
    <xf numFmtId="0" fontId="5" fillId="0" borderId="10" xfId="1" applyFont="1" applyFill="1" applyBorder="1" applyAlignment="1">
      <alignment horizontal="center" vertical="center" textRotation="255"/>
    </xf>
    <xf numFmtId="0" fontId="5" fillId="0" borderId="15" xfId="1" applyFont="1" applyFill="1" applyBorder="1" applyAlignment="1">
      <alignment horizontal="center" vertical="center" textRotation="255"/>
    </xf>
    <xf numFmtId="0" fontId="5" fillId="0" borderId="14" xfId="1" applyFont="1" applyFill="1" applyBorder="1" applyAlignment="1">
      <alignment horizontal="center" vertical="center" textRotation="255"/>
    </xf>
    <xf numFmtId="0" fontId="5" fillId="0" borderId="15" xfId="1" applyFont="1" applyFill="1" applyBorder="1" applyAlignment="1">
      <alignment horizontal="center" vertical="center"/>
    </xf>
    <xf numFmtId="0" fontId="5" fillId="0" borderId="14" xfId="1" applyFont="1" applyFill="1" applyBorder="1" applyAlignment="1">
      <alignment horizontal="center" vertical="center"/>
    </xf>
    <xf numFmtId="176" fontId="5" fillId="0" borderId="4" xfId="1" applyNumberFormat="1" applyFont="1" applyFill="1" applyBorder="1" applyAlignment="1">
      <alignment horizontal="distributed" vertical="center"/>
    </xf>
    <xf numFmtId="0" fontId="3" fillId="0" borderId="0" xfId="0" applyFont="1" applyBorder="1" applyAlignment="1">
      <alignment horizontal="center" vertical="center"/>
    </xf>
  </cellXfs>
  <cellStyles count="4">
    <cellStyle name="パーセント 2" xfId="3"/>
    <cellStyle name="桁区切り 2" xfId="2"/>
    <cellStyle name="標準" xfId="0" builtinId="0"/>
    <cellStyle name="標準 2" xfId="1"/>
  </cellStyles>
  <dxfs count="0"/>
  <tableStyles count="0" defaultTableStyle="TableStyleMedium2" defaultPivotStyle="PivotStyleMedium9"/>
  <colors>
    <mruColors>
      <color rgb="FF66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xdr:colOff>
      <xdr:row>1</xdr:row>
      <xdr:rowOff>0</xdr:rowOff>
    </xdr:from>
    <xdr:to>
      <xdr:col>10</xdr:col>
      <xdr:colOff>0</xdr:colOff>
      <xdr:row>2</xdr:row>
      <xdr:rowOff>373380</xdr:rowOff>
    </xdr:to>
    <xdr:sp macro="" textlink="">
      <xdr:nvSpPr>
        <xdr:cNvPr id="2" name="Line 1"/>
        <xdr:cNvSpPr>
          <a:spLocks noChangeShapeType="1"/>
        </xdr:cNvSpPr>
      </xdr:nvSpPr>
      <xdr:spPr bwMode="auto">
        <a:xfrm>
          <a:off x="7620" y="167640"/>
          <a:ext cx="3520440" cy="5410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2</xdr:row>
      <xdr:rowOff>53340</xdr:rowOff>
    </xdr:from>
    <xdr:to>
      <xdr:col>11</xdr:col>
      <xdr:colOff>571500</xdr:colOff>
      <xdr:row>2</xdr:row>
      <xdr:rowOff>342900</xdr:rowOff>
    </xdr:to>
    <xdr:sp macro="" textlink="">
      <xdr:nvSpPr>
        <xdr:cNvPr id="3" name="AutoShape 2"/>
        <xdr:cNvSpPr>
          <a:spLocks noChangeArrowheads="1"/>
        </xdr:cNvSpPr>
      </xdr:nvSpPr>
      <xdr:spPr bwMode="auto">
        <a:xfrm>
          <a:off x="4236720" y="388620"/>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10</xdr:col>
      <xdr:colOff>15240</xdr:colOff>
      <xdr:row>63</xdr:row>
      <xdr:rowOff>0</xdr:rowOff>
    </xdr:to>
    <xdr:sp macro="" textlink="">
      <xdr:nvSpPr>
        <xdr:cNvPr id="4" name="Line 3"/>
        <xdr:cNvSpPr>
          <a:spLocks noChangeShapeType="1"/>
        </xdr:cNvSpPr>
      </xdr:nvSpPr>
      <xdr:spPr bwMode="auto">
        <a:xfrm>
          <a:off x="0" y="12832080"/>
          <a:ext cx="3543300" cy="5791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62</xdr:row>
      <xdr:rowOff>53340</xdr:rowOff>
    </xdr:from>
    <xdr:to>
      <xdr:col>11</xdr:col>
      <xdr:colOff>571500</xdr:colOff>
      <xdr:row>62</xdr:row>
      <xdr:rowOff>342900</xdr:rowOff>
    </xdr:to>
    <xdr:sp macro="" textlink="">
      <xdr:nvSpPr>
        <xdr:cNvPr id="5" name="AutoShape 4"/>
        <xdr:cNvSpPr>
          <a:spLocks noChangeArrowheads="1"/>
        </xdr:cNvSpPr>
      </xdr:nvSpPr>
      <xdr:spPr bwMode="auto">
        <a:xfrm>
          <a:off x="4236720" y="13083540"/>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1</xdr:row>
      <xdr:rowOff>0</xdr:rowOff>
    </xdr:from>
    <xdr:to>
      <xdr:col>10</xdr:col>
      <xdr:colOff>0</xdr:colOff>
      <xdr:row>2</xdr:row>
      <xdr:rowOff>373380</xdr:rowOff>
    </xdr:to>
    <xdr:sp macro="" textlink="">
      <xdr:nvSpPr>
        <xdr:cNvPr id="2" name="Line 1"/>
        <xdr:cNvSpPr>
          <a:spLocks noChangeShapeType="1"/>
        </xdr:cNvSpPr>
      </xdr:nvSpPr>
      <xdr:spPr bwMode="auto">
        <a:xfrm>
          <a:off x="7620" y="171450"/>
          <a:ext cx="3926205" cy="5448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2</xdr:row>
      <xdr:rowOff>53340</xdr:rowOff>
    </xdr:from>
    <xdr:to>
      <xdr:col>11</xdr:col>
      <xdr:colOff>571500</xdr:colOff>
      <xdr:row>2</xdr:row>
      <xdr:rowOff>342900</xdr:rowOff>
    </xdr:to>
    <xdr:sp macro="" textlink="">
      <xdr:nvSpPr>
        <xdr:cNvPr id="3" name="AutoShape 2"/>
        <xdr:cNvSpPr>
          <a:spLocks noChangeArrowheads="1"/>
        </xdr:cNvSpPr>
      </xdr:nvSpPr>
      <xdr:spPr bwMode="auto">
        <a:xfrm>
          <a:off x="4716780" y="396240"/>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10</xdr:col>
      <xdr:colOff>15240</xdr:colOff>
      <xdr:row>63</xdr:row>
      <xdr:rowOff>0</xdr:rowOff>
    </xdr:to>
    <xdr:sp macro="" textlink="">
      <xdr:nvSpPr>
        <xdr:cNvPr id="4" name="Line 3"/>
        <xdr:cNvSpPr>
          <a:spLocks noChangeShapeType="1"/>
        </xdr:cNvSpPr>
      </xdr:nvSpPr>
      <xdr:spPr bwMode="auto">
        <a:xfrm>
          <a:off x="0" y="12915900"/>
          <a:ext cx="3949065"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68580</xdr:colOff>
      <xdr:row>62</xdr:row>
      <xdr:rowOff>53340</xdr:rowOff>
    </xdr:from>
    <xdr:to>
      <xdr:col>11</xdr:col>
      <xdr:colOff>571500</xdr:colOff>
      <xdr:row>62</xdr:row>
      <xdr:rowOff>342900</xdr:rowOff>
    </xdr:to>
    <xdr:sp macro="" textlink="">
      <xdr:nvSpPr>
        <xdr:cNvPr id="5" name="AutoShape 4"/>
        <xdr:cNvSpPr>
          <a:spLocks noChangeArrowheads="1"/>
        </xdr:cNvSpPr>
      </xdr:nvSpPr>
      <xdr:spPr bwMode="auto">
        <a:xfrm>
          <a:off x="4716780" y="13169265"/>
          <a:ext cx="50292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B1:AH110"/>
  <sheetViews>
    <sheetView showGridLines="0" tabSelected="1" view="pageBreakPreview" zoomScale="55" zoomScaleNormal="40" zoomScaleSheetLayoutView="55" workbookViewId="0">
      <selection activeCell="B5" sqref="B5:P5"/>
    </sheetView>
  </sheetViews>
  <sheetFormatPr defaultColWidth="8.875" defaultRowHeight="13.5" x14ac:dyDescent="0.15"/>
  <cols>
    <col min="1" max="1" width="1.75" style="124" customWidth="1"/>
    <col min="2" max="2" width="4.75" style="124" customWidth="1"/>
    <col min="3" max="3" width="11.75" style="124" customWidth="1"/>
    <col min="4" max="4" width="15.75" style="124" customWidth="1"/>
    <col min="5" max="7" width="10.75" style="124" customWidth="1"/>
    <col min="8" max="8" width="8.5" style="124" customWidth="1"/>
    <col min="9" max="9" width="10.75" style="124" customWidth="1"/>
    <col min="10" max="10" width="9.625" style="124" customWidth="1"/>
    <col min="11" max="11" width="11.375" style="124" customWidth="1"/>
    <col min="12" max="12" width="10.625" style="124" customWidth="1"/>
    <col min="13" max="15" width="10.75" style="124" customWidth="1"/>
    <col min="16" max="16" width="2.75" style="124" customWidth="1"/>
    <col min="17" max="16384" width="8.875" style="124"/>
  </cols>
  <sheetData>
    <row r="1" spans="2:16" ht="10.15" customHeight="1" x14ac:dyDescent="0.15"/>
    <row r="2" spans="2:16" ht="30" customHeight="1" x14ac:dyDescent="0.15">
      <c r="N2" s="426"/>
      <c r="O2" s="426"/>
      <c r="P2" s="113"/>
    </row>
    <row r="3" spans="2:16" ht="10.9" customHeight="1" x14ac:dyDescent="0.15">
      <c r="N3" s="131"/>
      <c r="O3" s="131"/>
      <c r="P3" s="113"/>
    </row>
    <row r="4" spans="2:16" ht="52.9" customHeight="1" x14ac:dyDescent="0.15">
      <c r="B4" s="267" t="s">
        <v>219</v>
      </c>
      <c r="C4" s="268"/>
      <c r="D4" s="268"/>
      <c r="E4" s="268"/>
      <c r="F4" s="268"/>
      <c r="G4" s="268"/>
      <c r="H4" s="268"/>
      <c r="I4" s="268"/>
      <c r="J4" s="268"/>
      <c r="K4" s="268"/>
      <c r="L4" s="268"/>
      <c r="M4" s="268"/>
      <c r="N4" s="268"/>
      <c r="O4" s="268"/>
      <c r="P4" s="136"/>
    </row>
    <row r="5" spans="2:16" ht="36" customHeight="1" x14ac:dyDescent="0.15">
      <c r="B5" s="266"/>
      <c r="C5" s="266"/>
      <c r="D5" s="266"/>
      <c r="E5" s="266"/>
      <c r="F5" s="266"/>
      <c r="G5" s="266"/>
      <c r="H5" s="266"/>
      <c r="I5" s="266"/>
      <c r="J5" s="266"/>
      <c r="K5" s="266"/>
      <c r="L5" s="266"/>
      <c r="M5" s="266"/>
      <c r="N5" s="266"/>
      <c r="O5" s="266"/>
      <c r="P5" s="266"/>
    </row>
    <row r="6" spans="2:16" ht="39" customHeight="1" x14ac:dyDescent="0.15">
      <c r="B6" s="276" t="s">
        <v>174</v>
      </c>
      <c r="C6" s="276"/>
      <c r="D6" s="276"/>
      <c r="E6" s="276"/>
      <c r="F6" s="271" t="s">
        <v>220</v>
      </c>
      <c r="G6" s="271"/>
      <c r="H6" s="271"/>
      <c r="I6" s="271"/>
      <c r="J6" s="271"/>
      <c r="K6" s="138"/>
      <c r="L6" s="138"/>
      <c r="M6" s="138"/>
      <c r="N6" s="138"/>
      <c r="O6" s="138"/>
      <c r="P6" s="138"/>
    </row>
    <row r="7" spans="2:16" ht="19.899999999999999" customHeight="1" x14ac:dyDescent="0.15">
      <c r="B7" s="139"/>
      <c r="C7" s="139"/>
      <c r="D7" s="139"/>
      <c r="E7" s="139"/>
      <c r="F7" s="140"/>
      <c r="G7" s="140"/>
      <c r="H7" s="140"/>
      <c r="I7" s="140"/>
      <c r="J7" s="140"/>
      <c r="K7" s="138"/>
      <c r="L7" s="138"/>
      <c r="M7" s="138"/>
      <c r="N7" s="138"/>
      <c r="O7" s="138"/>
      <c r="P7" s="138"/>
    </row>
    <row r="8" spans="2:16" ht="39" customHeight="1" x14ac:dyDescent="0.15">
      <c r="B8" s="276" t="s">
        <v>175</v>
      </c>
      <c r="C8" s="276"/>
      <c r="D8" s="276"/>
      <c r="E8" s="276"/>
      <c r="F8" s="271" t="s">
        <v>221</v>
      </c>
      <c r="G8" s="271"/>
      <c r="H8" s="271"/>
      <c r="I8" s="271"/>
      <c r="J8" s="271"/>
      <c r="K8" s="138"/>
      <c r="L8" s="138"/>
      <c r="M8" s="138"/>
      <c r="N8" s="138"/>
      <c r="O8" s="138"/>
      <c r="P8" s="138"/>
    </row>
    <row r="9" spans="2:16" ht="19.899999999999999" customHeight="1" x14ac:dyDescent="0.15">
      <c r="B9" s="139"/>
      <c r="C9" s="139"/>
      <c r="D9" s="139"/>
      <c r="E9" s="139"/>
      <c r="F9" s="140"/>
      <c r="G9" s="140"/>
      <c r="H9" s="140"/>
      <c r="I9" s="140"/>
      <c r="J9" s="140"/>
      <c r="K9" s="138"/>
      <c r="L9" s="138"/>
      <c r="M9" s="138"/>
      <c r="N9" s="138"/>
      <c r="O9" s="138"/>
      <c r="P9" s="138"/>
    </row>
    <row r="10" spans="2:16" ht="39" customHeight="1" x14ac:dyDescent="0.15">
      <c r="B10" s="276" t="s">
        <v>169</v>
      </c>
      <c r="C10" s="276"/>
      <c r="D10" s="276"/>
      <c r="E10" s="276"/>
      <c r="F10" s="141" t="s">
        <v>1</v>
      </c>
      <c r="G10" s="142">
        <v>29</v>
      </c>
      <c r="H10" s="141" t="s">
        <v>170</v>
      </c>
      <c r="I10" s="142">
        <v>3</v>
      </c>
      <c r="J10" s="141" t="s">
        <v>171</v>
      </c>
      <c r="K10" s="143"/>
      <c r="L10" s="143"/>
      <c r="M10" s="143"/>
      <c r="N10" s="143"/>
      <c r="O10" s="143"/>
      <c r="P10" s="143"/>
    </row>
    <row r="11" spans="2:16" ht="19.899999999999999" customHeight="1" x14ac:dyDescent="0.15">
      <c r="B11" s="139"/>
      <c r="C11" s="139"/>
      <c r="D11" s="139"/>
      <c r="E11" s="139"/>
      <c r="F11" s="144"/>
      <c r="G11" s="145"/>
      <c r="H11" s="144"/>
      <c r="I11" s="145"/>
      <c r="J11" s="144"/>
      <c r="K11" s="143"/>
      <c r="L11" s="143"/>
      <c r="M11" s="143"/>
      <c r="N11" s="143"/>
      <c r="O11" s="143"/>
      <c r="P11" s="143"/>
    </row>
    <row r="12" spans="2:16" ht="39" customHeight="1" x14ac:dyDescent="0.15">
      <c r="B12" s="276" t="s">
        <v>172</v>
      </c>
      <c r="C12" s="276"/>
      <c r="D12" s="276"/>
      <c r="E12" s="276"/>
      <c r="F12" s="141" t="s">
        <v>1</v>
      </c>
      <c r="G12" s="146">
        <v>29</v>
      </c>
      <c r="H12" s="146" t="s">
        <v>0</v>
      </c>
      <c r="I12" s="339" t="s">
        <v>173</v>
      </c>
      <c r="J12" s="339"/>
      <c r="K12" s="146" t="s">
        <v>1</v>
      </c>
      <c r="L12" s="146">
        <v>38</v>
      </c>
      <c r="M12" s="147" t="s">
        <v>0</v>
      </c>
      <c r="N12" s="147"/>
      <c r="O12" s="148"/>
      <c r="P12" s="149"/>
    </row>
    <row r="13" spans="2:16" ht="28.9" customHeight="1" x14ac:dyDescent="0.15">
      <c r="B13" s="132"/>
      <c r="C13" s="134"/>
      <c r="D13" s="134"/>
      <c r="E13" s="134"/>
      <c r="F13" s="131"/>
      <c r="G13" s="117"/>
      <c r="H13" s="117"/>
      <c r="I13" s="117"/>
      <c r="J13" s="117"/>
      <c r="K13" s="117"/>
      <c r="L13" s="117"/>
      <c r="M13" s="118"/>
      <c r="N13" s="118"/>
      <c r="O13" s="133"/>
      <c r="P13" s="133"/>
    </row>
    <row r="14" spans="2:16" s="1" customFormat="1" ht="30" customHeight="1" x14ac:dyDescent="0.15">
      <c r="B14" s="152" t="s">
        <v>180</v>
      </c>
      <c r="C14" s="137"/>
    </row>
    <row r="15" spans="2:16" ht="30" customHeight="1" x14ac:dyDescent="0.15">
      <c r="B15" s="111" t="s">
        <v>4</v>
      </c>
      <c r="C15" s="272" t="s">
        <v>215</v>
      </c>
      <c r="D15" s="273"/>
      <c r="E15" s="2"/>
    </row>
    <row r="16" spans="2:16" ht="30" customHeight="1" x14ac:dyDescent="0.15">
      <c r="B16" s="111" t="s">
        <v>200</v>
      </c>
      <c r="C16" s="187" t="s">
        <v>209</v>
      </c>
      <c r="D16" s="185"/>
      <c r="E16" s="2"/>
    </row>
    <row r="17" spans="2:16" ht="4.9000000000000004" customHeight="1" x14ac:dyDescent="0.15"/>
    <row r="18" spans="2:16" ht="70.150000000000006" customHeight="1" x14ac:dyDescent="0.15">
      <c r="B18" s="274" t="s">
        <v>152</v>
      </c>
      <c r="C18" s="275"/>
      <c r="D18" s="275"/>
      <c r="E18" s="269" t="s">
        <v>226</v>
      </c>
      <c r="F18" s="269"/>
      <c r="G18" s="269"/>
      <c r="H18" s="270"/>
      <c r="I18" s="262" t="s">
        <v>145</v>
      </c>
      <c r="J18" s="263"/>
      <c r="K18" s="264"/>
      <c r="L18" s="265" t="s">
        <v>222</v>
      </c>
      <c r="M18" s="265"/>
      <c r="N18" s="265"/>
      <c r="O18" s="265"/>
      <c r="P18" s="125"/>
    </row>
    <row r="19" spans="2:16" ht="70.150000000000006" customHeight="1" x14ac:dyDescent="0.15">
      <c r="B19" s="343" t="s">
        <v>3</v>
      </c>
      <c r="C19" s="275"/>
      <c r="D19" s="275"/>
      <c r="E19" s="269" t="s">
        <v>252</v>
      </c>
      <c r="F19" s="269"/>
      <c r="G19" s="269"/>
      <c r="H19" s="269"/>
      <c r="I19" s="277" t="s">
        <v>165</v>
      </c>
      <c r="J19" s="278"/>
      <c r="K19" s="264"/>
      <c r="L19" s="269" t="s">
        <v>223</v>
      </c>
      <c r="M19" s="269"/>
      <c r="N19" s="269"/>
      <c r="O19" s="269"/>
      <c r="P19" s="125"/>
    </row>
    <row r="20" spans="2:16" ht="71.45" customHeight="1" x14ac:dyDescent="0.15">
      <c r="B20" s="279" t="s">
        <v>147</v>
      </c>
      <c r="C20" s="278"/>
      <c r="D20" s="264"/>
      <c r="E20" s="295" t="s">
        <v>228</v>
      </c>
      <c r="F20" s="296"/>
      <c r="G20" s="296"/>
      <c r="H20" s="296"/>
      <c r="I20" s="296"/>
      <c r="J20" s="296"/>
      <c r="K20" s="296"/>
      <c r="L20" s="296"/>
      <c r="M20" s="296"/>
      <c r="N20" s="296"/>
      <c r="O20" s="297"/>
      <c r="P20" s="125"/>
    </row>
    <row r="21" spans="2:16" ht="71.45" customHeight="1" x14ac:dyDescent="0.15">
      <c r="B21" s="279" t="s">
        <v>151</v>
      </c>
      <c r="C21" s="278"/>
      <c r="D21" s="264"/>
      <c r="E21" s="295" t="s">
        <v>227</v>
      </c>
      <c r="F21" s="296"/>
      <c r="G21" s="296"/>
      <c r="H21" s="296"/>
      <c r="I21" s="296"/>
      <c r="J21" s="296"/>
      <c r="K21" s="296"/>
      <c r="L21" s="296"/>
      <c r="M21" s="296"/>
      <c r="N21" s="296"/>
      <c r="O21" s="297"/>
      <c r="P21" s="125"/>
    </row>
    <row r="22" spans="2:16" ht="71.45" customHeight="1" x14ac:dyDescent="0.15">
      <c r="B22" s="307" t="s">
        <v>176</v>
      </c>
      <c r="C22" s="308"/>
      <c r="D22" s="309"/>
      <c r="E22" s="295" t="s">
        <v>224</v>
      </c>
      <c r="F22" s="296"/>
      <c r="G22" s="296"/>
      <c r="H22" s="296"/>
      <c r="I22" s="296"/>
      <c r="J22" s="296"/>
      <c r="K22" s="296"/>
      <c r="L22" s="296"/>
      <c r="M22" s="296"/>
      <c r="N22" s="296"/>
      <c r="O22" s="297"/>
      <c r="P22" s="125"/>
    </row>
    <row r="23" spans="2:16" ht="9" customHeight="1" x14ac:dyDescent="0.15">
      <c r="B23" s="189"/>
      <c r="C23" s="117"/>
      <c r="D23" s="117"/>
      <c r="E23" s="126"/>
      <c r="F23" s="126"/>
      <c r="G23" s="126"/>
      <c r="H23" s="126"/>
      <c r="I23" s="126"/>
      <c r="J23" s="126"/>
      <c r="K23" s="126"/>
      <c r="L23" s="126"/>
      <c r="M23" s="126"/>
      <c r="N23" s="126"/>
      <c r="O23" s="126"/>
      <c r="P23" s="125"/>
    </row>
    <row r="24" spans="2:16" ht="93" customHeight="1" x14ac:dyDescent="0.15">
      <c r="B24" s="350" t="s">
        <v>217</v>
      </c>
      <c r="C24" s="350"/>
      <c r="D24" s="350"/>
      <c r="E24" s="350"/>
      <c r="F24" s="350"/>
      <c r="G24" s="350"/>
      <c r="H24" s="350"/>
      <c r="I24" s="350"/>
      <c r="J24" s="350"/>
      <c r="K24" s="350"/>
      <c r="L24" s="350"/>
      <c r="M24" s="350"/>
      <c r="N24" s="350"/>
      <c r="O24" s="350"/>
      <c r="P24" s="125"/>
    </row>
    <row r="25" spans="2:16" ht="24" customHeight="1" x14ac:dyDescent="0.15">
      <c r="B25" s="111" t="s">
        <v>210</v>
      </c>
      <c r="C25" s="185" t="s">
        <v>193</v>
      </c>
      <c r="D25" s="186"/>
      <c r="E25" s="186"/>
      <c r="F25" s="1"/>
      <c r="P25" s="125"/>
    </row>
    <row r="26" spans="2:16" ht="6.6" customHeight="1" x14ac:dyDescent="0.15">
      <c r="B26" s="128"/>
      <c r="C26" s="129"/>
      <c r="D26" s="129"/>
      <c r="E26" s="129"/>
      <c r="P26" s="125"/>
    </row>
    <row r="27" spans="2:16" ht="72" customHeight="1" x14ac:dyDescent="0.15">
      <c r="B27" s="262" t="s">
        <v>194</v>
      </c>
      <c r="C27" s="263"/>
      <c r="D27" s="264"/>
      <c r="E27" s="366" t="s">
        <v>259</v>
      </c>
      <c r="F27" s="367"/>
      <c r="G27" s="367"/>
      <c r="H27" s="367"/>
      <c r="I27" s="367"/>
      <c r="J27" s="367"/>
      <c r="K27" s="367"/>
      <c r="L27" s="367"/>
      <c r="M27" s="367"/>
      <c r="N27" s="367"/>
      <c r="O27" s="368"/>
      <c r="P27" s="125"/>
    </row>
    <row r="28" spans="2:16" ht="72" customHeight="1" x14ac:dyDescent="0.15">
      <c r="B28" s="274" t="s">
        <v>195</v>
      </c>
      <c r="C28" s="275"/>
      <c r="D28" s="275"/>
      <c r="E28" s="369" t="s">
        <v>253</v>
      </c>
      <c r="F28" s="370"/>
      <c r="G28" s="370"/>
      <c r="H28" s="370"/>
      <c r="I28" s="370"/>
      <c r="J28" s="370"/>
      <c r="K28" s="370"/>
      <c r="L28" s="370"/>
      <c r="M28" s="370"/>
      <c r="N28" s="370"/>
      <c r="O28" s="371"/>
      <c r="P28" s="125"/>
    </row>
    <row r="29" spans="2:16" ht="72" customHeight="1" x14ac:dyDescent="0.15">
      <c r="B29" s="343" t="s">
        <v>196</v>
      </c>
      <c r="C29" s="275"/>
      <c r="D29" s="275"/>
      <c r="E29" s="366" t="s">
        <v>254</v>
      </c>
      <c r="F29" s="367"/>
      <c r="G29" s="367"/>
      <c r="H29" s="367"/>
      <c r="I29" s="367"/>
      <c r="J29" s="367"/>
      <c r="K29" s="367"/>
      <c r="L29" s="367"/>
      <c r="M29" s="367"/>
      <c r="N29" s="367"/>
      <c r="O29" s="368"/>
      <c r="P29" s="125"/>
    </row>
    <row r="30" spans="2:16" ht="24" customHeight="1" x14ac:dyDescent="0.15">
      <c r="B30" s="351" t="s">
        <v>204</v>
      </c>
      <c r="C30" s="352"/>
      <c r="D30" s="353"/>
      <c r="E30" s="360" t="s">
        <v>231</v>
      </c>
      <c r="F30" s="361"/>
      <c r="G30" s="225">
        <v>2677</v>
      </c>
      <c r="H30" s="193" t="s">
        <v>154</v>
      </c>
      <c r="I30" s="351" t="s">
        <v>208</v>
      </c>
      <c r="J30" s="352"/>
      <c r="K30" s="352"/>
      <c r="L30" s="360" t="s">
        <v>231</v>
      </c>
      <c r="M30" s="361"/>
      <c r="N30" s="228">
        <v>2923</v>
      </c>
      <c r="O30" s="196" t="s">
        <v>154</v>
      </c>
      <c r="P30" s="125"/>
    </row>
    <row r="31" spans="2:16" ht="24" customHeight="1" x14ac:dyDescent="0.15">
      <c r="B31" s="354"/>
      <c r="C31" s="355"/>
      <c r="D31" s="356"/>
      <c r="E31" s="362" t="s">
        <v>232</v>
      </c>
      <c r="F31" s="363"/>
      <c r="G31" s="226">
        <v>2754</v>
      </c>
      <c r="H31" s="194" t="s">
        <v>154</v>
      </c>
      <c r="I31" s="354"/>
      <c r="J31" s="355"/>
      <c r="K31" s="355"/>
      <c r="L31" s="362" t="s">
        <v>232</v>
      </c>
      <c r="M31" s="363"/>
      <c r="N31" s="229">
        <v>3056</v>
      </c>
      <c r="O31" s="197" t="s">
        <v>154</v>
      </c>
      <c r="P31" s="125"/>
    </row>
    <row r="32" spans="2:16" ht="24" customHeight="1" x14ac:dyDescent="0.15">
      <c r="B32" s="357"/>
      <c r="C32" s="358"/>
      <c r="D32" s="359"/>
      <c r="E32" s="364" t="s">
        <v>233</v>
      </c>
      <c r="F32" s="365"/>
      <c r="G32" s="227">
        <v>2754</v>
      </c>
      <c r="H32" s="195" t="s">
        <v>154</v>
      </c>
      <c r="I32" s="357"/>
      <c r="J32" s="358"/>
      <c r="K32" s="358"/>
      <c r="L32" s="364" t="s">
        <v>233</v>
      </c>
      <c r="M32" s="365"/>
      <c r="N32" s="230">
        <v>3057</v>
      </c>
      <c r="O32" s="198" t="s">
        <v>154</v>
      </c>
      <c r="P32" s="125"/>
    </row>
    <row r="33" spans="2:16" ht="7.9" customHeight="1" x14ac:dyDescent="0.15">
      <c r="B33" s="184"/>
      <c r="C33" s="184"/>
      <c r="D33" s="184"/>
      <c r="E33" s="127"/>
      <c r="F33" s="127"/>
      <c r="G33" s="126"/>
      <c r="H33" s="126"/>
      <c r="I33" s="114"/>
      <c r="J33" s="114"/>
      <c r="K33" s="114"/>
      <c r="L33" s="114"/>
      <c r="M33" s="114"/>
      <c r="N33" s="114"/>
      <c r="O33" s="114"/>
      <c r="P33" s="125"/>
    </row>
    <row r="34" spans="2:16" ht="32.450000000000003" customHeight="1" x14ac:dyDescent="0.15">
      <c r="B34" s="310" t="s">
        <v>198</v>
      </c>
      <c r="C34" s="310"/>
      <c r="D34" s="310"/>
      <c r="E34" s="310"/>
      <c r="F34" s="310"/>
      <c r="G34" s="310"/>
      <c r="H34" s="310"/>
      <c r="I34" s="310"/>
      <c r="J34" s="310"/>
      <c r="K34" s="310"/>
      <c r="L34" s="310"/>
      <c r="M34" s="310"/>
      <c r="N34" s="310"/>
      <c r="O34" s="310"/>
      <c r="P34" s="125"/>
    </row>
    <row r="35" spans="2:16" ht="18.600000000000001" customHeight="1" x14ac:dyDescent="0.15">
      <c r="B35" s="189"/>
      <c r="C35" s="117"/>
      <c r="D35" s="117"/>
      <c r="E35" s="126"/>
      <c r="F35" s="126"/>
      <c r="G35" s="126"/>
      <c r="H35" s="126"/>
      <c r="I35" s="126"/>
      <c r="J35" s="126"/>
      <c r="K35" s="126"/>
      <c r="L35" s="126"/>
      <c r="M35" s="126"/>
      <c r="N35" s="126"/>
      <c r="O35" s="126"/>
      <c r="P35" s="125"/>
    </row>
    <row r="36" spans="2:16" ht="24" customHeight="1" x14ac:dyDescent="0.15">
      <c r="B36" s="111" t="s">
        <v>211</v>
      </c>
      <c r="C36" s="118" t="s">
        <v>197</v>
      </c>
      <c r="D36" s="117"/>
      <c r="E36" s="126"/>
      <c r="F36" s="126"/>
      <c r="G36" s="126"/>
      <c r="H36" s="126"/>
      <c r="I36" s="126"/>
      <c r="J36" s="126"/>
      <c r="K36" s="126"/>
      <c r="L36" s="126"/>
      <c r="M36" s="126"/>
      <c r="N36" s="126"/>
      <c r="O36" s="126"/>
      <c r="P36" s="125"/>
    </row>
    <row r="37" spans="2:16" ht="9" customHeight="1" x14ac:dyDescent="0.15">
      <c r="B37" s="190"/>
      <c r="C37" s="191"/>
      <c r="D37" s="191"/>
      <c r="E37" s="188"/>
      <c r="F37" s="188"/>
      <c r="G37" s="188"/>
      <c r="H37" s="188"/>
      <c r="I37" s="188"/>
      <c r="J37" s="188"/>
      <c r="K37" s="188"/>
      <c r="L37" s="188"/>
      <c r="M37" s="188"/>
      <c r="N37" s="188"/>
      <c r="O37" s="188"/>
      <c r="P37" s="125"/>
    </row>
    <row r="38" spans="2:16" ht="90" customHeight="1" x14ac:dyDescent="0.15">
      <c r="B38" s="275" t="s">
        <v>2</v>
      </c>
      <c r="C38" s="275"/>
      <c r="D38" s="275"/>
      <c r="E38" s="325" t="s">
        <v>255</v>
      </c>
      <c r="F38" s="326"/>
      <c r="G38" s="326"/>
      <c r="H38" s="326"/>
      <c r="I38" s="326"/>
      <c r="J38" s="326"/>
      <c r="K38" s="326"/>
      <c r="L38" s="326"/>
      <c r="M38" s="326"/>
      <c r="N38" s="326"/>
      <c r="O38" s="327"/>
      <c r="P38" s="125"/>
    </row>
    <row r="39" spans="2:16" ht="90" customHeight="1" x14ac:dyDescent="0.15">
      <c r="B39" s="279" t="s">
        <v>146</v>
      </c>
      <c r="C39" s="278"/>
      <c r="D39" s="264"/>
      <c r="E39" s="295" t="s">
        <v>224</v>
      </c>
      <c r="F39" s="296"/>
      <c r="G39" s="296"/>
      <c r="H39" s="296"/>
      <c r="I39" s="296"/>
      <c r="J39" s="296"/>
      <c r="K39" s="296"/>
      <c r="L39" s="296"/>
      <c r="M39" s="296"/>
      <c r="N39" s="296"/>
      <c r="O39" s="297"/>
      <c r="P39" s="125"/>
    </row>
    <row r="40" spans="2:16" ht="4.9000000000000004" customHeight="1" x14ac:dyDescent="0.15">
      <c r="B40" s="189"/>
      <c r="C40" s="117"/>
      <c r="D40" s="117"/>
      <c r="E40" s="126"/>
      <c r="F40" s="126"/>
      <c r="G40" s="126"/>
      <c r="H40" s="126"/>
      <c r="I40" s="126"/>
      <c r="J40" s="126"/>
      <c r="K40" s="126"/>
      <c r="L40" s="126"/>
      <c r="M40" s="126"/>
      <c r="N40" s="126"/>
      <c r="O40" s="126"/>
      <c r="P40" s="125"/>
    </row>
    <row r="41" spans="2:16" ht="10.15" customHeight="1" x14ac:dyDescent="0.15">
      <c r="B41" s="121"/>
      <c r="C41" s="121"/>
      <c r="D41" s="121"/>
      <c r="E41" s="126"/>
      <c r="F41" s="126"/>
      <c r="G41" s="126"/>
      <c r="H41" s="126"/>
      <c r="I41" s="126"/>
      <c r="J41" s="126"/>
      <c r="K41" s="126"/>
      <c r="L41" s="126"/>
      <c r="M41" s="126"/>
      <c r="N41" s="126"/>
      <c r="O41" s="126"/>
      <c r="P41" s="125"/>
    </row>
    <row r="42" spans="2:16" ht="30" customHeight="1" x14ac:dyDescent="0.15">
      <c r="B42" s="111" t="s">
        <v>155</v>
      </c>
      <c r="C42" s="119" t="s">
        <v>199</v>
      </c>
      <c r="D42" s="120"/>
      <c r="E42" s="2"/>
    </row>
    <row r="43" spans="2:16" ht="4.9000000000000004" customHeight="1" x14ac:dyDescent="0.15"/>
    <row r="44" spans="2:16" ht="70.150000000000006" customHeight="1" x14ac:dyDescent="0.15">
      <c r="B44" s="298" t="s">
        <v>144</v>
      </c>
      <c r="C44" s="299"/>
      <c r="D44" s="300"/>
      <c r="E44" s="328" t="s">
        <v>153</v>
      </c>
      <c r="F44" s="329"/>
      <c r="G44" s="329"/>
      <c r="H44" s="330"/>
      <c r="I44" s="292" t="s">
        <v>260</v>
      </c>
      <c r="J44" s="293"/>
      <c r="K44" s="293"/>
      <c r="L44" s="293"/>
      <c r="M44" s="293"/>
      <c r="N44" s="293"/>
      <c r="O44" s="294"/>
      <c r="P44" s="125"/>
    </row>
    <row r="45" spans="2:16" ht="70.150000000000006" customHeight="1" x14ac:dyDescent="0.15">
      <c r="B45" s="301"/>
      <c r="C45" s="302"/>
      <c r="D45" s="303"/>
      <c r="E45" s="289" t="s">
        <v>149</v>
      </c>
      <c r="F45" s="290"/>
      <c r="G45" s="290"/>
      <c r="H45" s="291"/>
      <c r="I45" s="283" t="s">
        <v>229</v>
      </c>
      <c r="J45" s="284"/>
      <c r="K45" s="284"/>
      <c r="L45" s="284"/>
      <c r="M45" s="284"/>
      <c r="N45" s="284"/>
      <c r="O45" s="285"/>
      <c r="P45" s="125"/>
    </row>
    <row r="46" spans="2:16" ht="70.150000000000006" customHeight="1" x14ac:dyDescent="0.15">
      <c r="B46" s="304"/>
      <c r="C46" s="305"/>
      <c r="D46" s="306"/>
      <c r="E46" s="280" t="s">
        <v>150</v>
      </c>
      <c r="F46" s="281"/>
      <c r="G46" s="281"/>
      <c r="H46" s="282"/>
      <c r="I46" s="286" t="s">
        <v>229</v>
      </c>
      <c r="J46" s="287"/>
      <c r="K46" s="287"/>
      <c r="L46" s="287"/>
      <c r="M46" s="287"/>
      <c r="N46" s="287"/>
      <c r="O46" s="288"/>
      <c r="P46" s="125"/>
    </row>
    <row r="47" spans="2:16" ht="70.150000000000006" customHeight="1" x14ac:dyDescent="0.15">
      <c r="B47" s="298" t="s">
        <v>148</v>
      </c>
      <c r="C47" s="299"/>
      <c r="D47" s="300"/>
      <c r="E47" s="331" t="s">
        <v>201</v>
      </c>
      <c r="F47" s="329"/>
      <c r="G47" s="329"/>
      <c r="H47" s="330"/>
      <c r="I47" s="292" t="s">
        <v>229</v>
      </c>
      <c r="J47" s="293"/>
      <c r="K47" s="293"/>
      <c r="L47" s="293"/>
      <c r="M47" s="293"/>
      <c r="N47" s="293"/>
      <c r="O47" s="294"/>
      <c r="P47" s="125"/>
    </row>
    <row r="48" spans="2:16" ht="70.150000000000006" customHeight="1" x14ac:dyDescent="0.15">
      <c r="B48" s="304"/>
      <c r="C48" s="305"/>
      <c r="D48" s="306"/>
      <c r="E48" s="280" t="s">
        <v>202</v>
      </c>
      <c r="F48" s="281"/>
      <c r="G48" s="281"/>
      <c r="H48" s="282"/>
      <c r="I48" s="286" t="s">
        <v>229</v>
      </c>
      <c r="J48" s="287"/>
      <c r="K48" s="287"/>
      <c r="L48" s="287"/>
      <c r="M48" s="287"/>
      <c r="N48" s="287"/>
      <c r="O48" s="288"/>
      <c r="P48" s="125"/>
    </row>
    <row r="49" spans="2:16" ht="10.15" customHeight="1" x14ac:dyDescent="0.15">
      <c r="B49" s="121"/>
      <c r="C49" s="121"/>
      <c r="D49" s="121"/>
      <c r="E49" s="115"/>
      <c r="F49" s="115"/>
      <c r="G49" s="115"/>
      <c r="H49" s="115"/>
      <c r="I49" s="127"/>
      <c r="J49" s="127"/>
      <c r="K49" s="127"/>
      <c r="L49" s="127"/>
      <c r="M49" s="127"/>
      <c r="N49" s="127"/>
      <c r="O49" s="127"/>
      <c r="P49" s="125"/>
    </row>
    <row r="50" spans="2:16" ht="30" customHeight="1" x14ac:dyDescent="0.15">
      <c r="B50" s="310" t="s">
        <v>203</v>
      </c>
      <c r="C50" s="332"/>
      <c r="D50" s="332"/>
      <c r="E50" s="332"/>
      <c r="F50" s="332"/>
      <c r="G50" s="332"/>
      <c r="H50" s="332"/>
      <c r="I50" s="332"/>
      <c r="J50" s="332"/>
      <c r="K50" s="332"/>
      <c r="L50" s="332"/>
      <c r="M50" s="332"/>
      <c r="N50" s="332"/>
      <c r="O50" s="332"/>
    </row>
    <row r="51" spans="2:16" ht="30" customHeight="1" x14ac:dyDescent="0.15">
      <c r="B51" s="122"/>
      <c r="C51" s="122"/>
      <c r="D51" s="122"/>
      <c r="E51" s="122"/>
      <c r="F51" s="122"/>
      <c r="G51" s="122"/>
      <c r="H51" s="122"/>
      <c r="I51" s="122"/>
      <c r="J51" s="122"/>
      <c r="K51" s="122"/>
      <c r="L51" s="122"/>
      <c r="M51" s="122"/>
      <c r="N51" s="122"/>
      <c r="O51" s="122"/>
      <c r="P51" s="125"/>
    </row>
    <row r="52" spans="2:16" s="135" customFormat="1" ht="27.6" customHeight="1" x14ac:dyDescent="0.15">
      <c r="B52" s="161" t="s">
        <v>158</v>
      </c>
      <c r="C52" s="160" t="s">
        <v>179</v>
      </c>
      <c r="D52" s="160"/>
      <c r="E52" s="160"/>
      <c r="F52" s="157"/>
      <c r="G52" s="153"/>
      <c r="H52" s="153"/>
      <c r="I52" s="153"/>
      <c r="J52" s="153"/>
      <c r="K52" s="153"/>
      <c r="L52" s="153"/>
      <c r="M52" s="153"/>
      <c r="N52" s="153"/>
      <c r="O52" s="153"/>
      <c r="P52" s="133"/>
    </row>
    <row r="53" spans="2:16" s="135" customFormat="1" ht="27" customHeight="1" x14ac:dyDescent="0.15">
      <c r="B53" s="321" t="s">
        <v>218</v>
      </c>
      <c r="C53" s="321"/>
      <c r="D53" s="321"/>
      <c r="E53" s="321"/>
      <c r="F53" s="321"/>
      <c r="G53" s="321"/>
      <c r="H53" s="321"/>
      <c r="I53" s="321"/>
      <c r="J53" s="321"/>
      <c r="K53" s="321"/>
      <c r="L53" s="321"/>
      <c r="M53" s="321"/>
      <c r="N53" s="321"/>
      <c r="O53" s="321"/>
      <c r="P53" s="136"/>
    </row>
    <row r="54" spans="2:16" s="135" customFormat="1" ht="9.6" customHeight="1" x14ac:dyDescent="0.15">
      <c r="B54" s="201"/>
      <c r="C54" s="201"/>
      <c r="D54" s="201"/>
      <c r="E54" s="201"/>
      <c r="F54" s="201"/>
      <c r="G54" s="201"/>
      <c r="H54" s="201"/>
      <c r="I54" s="201"/>
      <c r="J54" s="201"/>
      <c r="K54" s="201"/>
      <c r="L54" s="201"/>
      <c r="M54" s="201"/>
      <c r="N54" s="201"/>
      <c r="O54" s="201"/>
      <c r="P54" s="136"/>
    </row>
    <row r="55" spans="2:16" s="135" customFormat="1" ht="156" customHeight="1" x14ac:dyDescent="0.15">
      <c r="B55" s="322" t="s">
        <v>271</v>
      </c>
      <c r="C55" s="323"/>
      <c r="D55" s="323"/>
      <c r="E55" s="323"/>
      <c r="F55" s="323"/>
      <c r="G55" s="323"/>
      <c r="H55" s="323"/>
      <c r="I55" s="323"/>
      <c r="J55" s="323"/>
      <c r="K55" s="323"/>
      <c r="L55" s="323"/>
      <c r="M55" s="323"/>
      <c r="N55" s="323"/>
      <c r="O55" s="324"/>
      <c r="P55" s="136"/>
    </row>
    <row r="56" spans="2:16" s="1" customFormat="1" ht="30" customHeight="1" x14ac:dyDescent="0.15">
      <c r="B56" s="112" t="s">
        <v>177</v>
      </c>
      <c r="J56" s="116"/>
    </row>
    <row r="57" spans="2:16" ht="4.9000000000000004" customHeight="1" x14ac:dyDescent="0.15">
      <c r="B57" s="128"/>
      <c r="C57" s="129"/>
      <c r="D57" s="129"/>
      <c r="E57" s="129"/>
    </row>
    <row r="58" spans="2:16" ht="293.45" customHeight="1" x14ac:dyDescent="0.15">
      <c r="B58" s="344" t="s">
        <v>272</v>
      </c>
      <c r="C58" s="345"/>
      <c r="D58" s="345"/>
      <c r="E58" s="345"/>
      <c r="F58" s="345"/>
      <c r="G58" s="345"/>
      <c r="H58" s="345"/>
      <c r="I58" s="345"/>
      <c r="J58" s="345"/>
      <c r="K58" s="345"/>
      <c r="L58" s="345"/>
      <c r="M58" s="345"/>
      <c r="N58" s="345"/>
      <c r="O58" s="346"/>
      <c r="P58" s="125"/>
    </row>
    <row r="59" spans="2:16" ht="10.15" customHeight="1" x14ac:dyDescent="0.15">
      <c r="B59" s="121"/>
      <c r="C59" s="121"/>
      <c r="D59" s="121"/>
      <c r="E59" s="126"/>
      <c r="F59" s="126"/>
      <c r="G59" s="126"/>
      <c r="H59" s="126"/>
      <c r="I59" s="123"/>
      <c r="J59" s="121"/>
      <c r="K59" s="121"/>
      <c r="L59" s="126"/>
      <c r="M59" s="126"/>
      <c r="N59" s="126"/>
      <c r="O59" s="126"/>
      <c r="P59" s="125"/>
    </row>
    <row r="60" spans="2:16" s="1" customFormat="1" ht="30" customHeight="1" x14ac:dyDescent="0.15">
      <c r="B60" s="152" t="s">
        <v>185</v>
      </c>
      <c r="C60" s="162"/>
      <c r="D60" s="162"/>
      <c r="E60" s="162"/>
      <c r="F60" s="162"/>
      <c r="G60" s="162"/>
      <c r="H60" s="162"/>
      <c r="I60" s="162"/>
      <c r="J60" s="162"/>
      <c r="K60" s="162"/>
      <c r="L60" s="162"/>
      <c r="M60" s="162"/>
      <c r="N60" s="162"/>
      <c r="O60" s="162"/>
      <c r="P60" s="162"/>
    </row>
    <row r="61" spans="2:16" ht="19.899999999999999" customHeight="1" x14ac:dyDescent="0.15">
      <c r="B61" s="136"/>
      <c r="C61" s="136"/>
      <c r="D61" s="136"/>
      <c r="E61" s="136"/>
      <c r="F61" s="136"/>
      <c r="G61" s="136"/>
      <c r="H61" s="136"/>
      <c r="I61" s="136"/>
      <c r="J61" s="136"/>
      <c r="K61" s="136"/>
      <c r="L61" s="136"/>
      <c r="M61" s="136"/>
      <c r="N61" s="136"/>
      <c r="O61" s="136"/>
      <c r="P61" s="136"/>
    </row>
    <row r="62" spans="2:16" ht="30" customHeight="1" x14ac:dyDescent="0.15">
      <c r="B62" s="163" t="s">
        <v>159</v>
      </c>
      <c r="C62" s="349" t="s">
        <v>186</v>
      </c>
      <c r="D62" s="349"/>
      <c r="E62" s="349"/>
      <c r="F62" s="349"/>
      <c r="G62" s="349"/>
      <c r="H62" s="136"/>
      <c r="I62" s="136"/>
      <c r="J62" s="136"/>
      <c r="K62" s="136"/>
      <c r="L62" s="136"/>
      <c r="M62" s="136"/>
      <c r="N62" s="136"/>
      <c r="O62" s="136"/>
      <c r="P62" s="136"/>
    </row>
    <row r="63" spans="2:16" ht="28.9" customHeight="1" x14ac:dyDescent="0.15">
      <c r="B63" s="136"/>
      <c r="C63" s="199" t="s">
        <v>168</v>
      </c>
      <c r="D63" s="164"/>
      <c r="E63" s="165"/>
      <c r="F63" s="136"/>
      <c r="G63" s="136"/>
      <c r="H63" s="136"/>
      <c r="I63" s="136"/>
      <c r="J63" s="136"/>
      <c r="K63" s="136"/>
      <c r="L63" s="136"/>
      <c r="M63" s="136"/>
      <c r="N63" s="136"/>
      <c r="O63" s="136"/>
      <c r="P63" s="136"/>
    </row>
    <row r="64" spans="2:16" ht="34.15" customHeight="1" x14ac:dyDescent="0.15">
      <c r="B64" s="347" t="s">
        <v>187</v>
      </c>
      <c r="C64" s="348"/>
      <c r="D64" s="348"/>
      <c r="E64" s="348"/>
      <c r="F64" s="348"/>
      <c r="G64" s="348"/>
      <c r="H64" s="348"/>
      <c r="I64" s="348"/>
      <c r="J64" s="348"/>
      <c r="K64" s="348"/>
      <c r="L64" s="348"/>
      <c r="M64" s="348"/>
      <c r="N64" s="348"/>
      <c r="O64" s="348"/>
      <c r="P64" s="348"/>
    </row>
    <row r="65" spans="2:34" ht="22.9" customHeight="1" x14ac:dyDescent="0.15">
      <c r="B65" s="176" t="s">
        <v>206</v>
      </c>
      <c r="C65" s="166" t="s">
        <v>207</v>
      </c>
      <c r="D65" s="167"/>
      <c r="E65" s="167"/>
      <c r="F65" s="167"/>
      <c r="G65" s="167"/>
      <c r="H65" s="167"/>
      <c r="I65" s="167"/>
      <c r="J65" s="167"/>
      <c r="K65" s="167"/>
      <c r="L65" s="167"/>
      <c r="M65" s="167"/>
      <c r="N65" s="167"/>
      <c r="O65" s="167"/>
      <c r="P65" s="167"/>
    </row>
    <row r="66" spans="2:34" ht="10.15" customHeight="1" x14ac:dyDescent="0.15">
      <c r="B66" s="166"/>
      <c r="C66" s="167"/>
      <c r="D66" s="167"/>
      <c r="E66" s="167"/>
      <c r="F66" s="167"/>
      <c r="G66" s="167"/>
      <c r="H66" s="167"/>
      <c r="I66" s="167"/>
      <c r="J66" s="167"/>
      <c r="K66" s="167"/>
      <c r="L66" s="167"/>
      <c r="M66" s="167"/>
      <c r="N66" s="167"/>
      <c r="O66" s="167"/>
      <c r="P66" s="167"/>
    </row>
    <row r="67" spans="2:34" ht="225.6" customHeight="1" x14ac:dyDescent="0.15">
      <c r="B67" s="340" t="s">
        <v>265</v>
      </c>
      <c r="C67" s="341"/>
      <c r="D67" s="341"/>
      <c r="E67" s="341"/>
      <c r="F67" s="341"/>
      <c r="G67" s="341"/>
      <c r="H67" s="341"/>
      <c r="I67" s="341"/>
      <c r="J67" s="341"/>
      <c r="K67" s="341"/>
      <c r="L67" s="341"/>
      <c r="M67" s="341"/>
      <c r="N67" s="341"/>
      <c r="O67" s="342"/>
      <c r="P67" s="167"/>
    </row>
    <row r="68" spans="2:34" ht="17.45" customHeight="1" x14ac:dyDescent="0.15">
      <c r="B68" s="168"/>
      <c r="C68" s="168"/>
      <c r="D68" s="168"/>
      <c r="E68" s="168"/>
      <c r="F68" s="168"/>
      <c r="G68" s="168"/>
      <c r="H68" s="168"/>
      <c r="I68" s="168"/>
      <c r="J68" s="168"/>
      <c r="K68" s="168"/>
      <c r="L68" s="168"/>
      <c r="M68" s="168"/>
      <c r="N68" s="168"/>
      <c r="O68" s="168"/>
      <c r="P68" s="168"/>
    </row>
    <row r="69" spans="2:34" ht="24" customHeight="1" x14ac:dyDescent="0.15">
      <c r="B69" s="155" t="s">
        <v>188</v>
      </c>
      <c r="C69" s="169"/>
      <c r="D69" s="169"/>
      <c r="E69" s="169"/>
      <c r="F69" s="143"/>
      <c r="G69" s="143"/>
      <c r="H69" s="143"/>
      <c r="I69" s="143"/>
      <c r="J69" s="143"/>
      <c r="K69" s="143"/>
      <c r="L69" s="143"/>
      <c r="M69" s="143"/>
      <c r="N69" s="143"/>
      <c r="O69" s="143"/>
      <c r="P69" s="170"/>
    </row>
    <row r="70" spans="2:34" ht="8.4499999999999993" customHeight="1" x14ac:dyDescent="0.15">
      <c r="B70" s="155"/>
      <c r="C70" s="169"/>
      <c r="D70" s="169"/>
      <c r="E70" s="169"/>
      <c r="F70" s="143"/>
      <c r="G70" s="143"/>
      <c r="H70" s="143"/>
      <c r="I70" s="143"/>
      <c r="J70" s="143"/>
      <c r="K70" s="143"/>
      <c r="L70" s="143"/>
      <c r="M70" s="143"/>
      <c r="N70" s="143"/>
      <c r="O70" s="143"/>
      <c r="P70" s="170"/>
    </row>
    <row r="71" spans="2:34" ht="225" customHeight="1" x14ac:dyDescent="0.15">
      <c r="B71" s="315" t="s">
        <v>268</v>
      </c>
      <c r="C71" s="316"/>
      <c r="D71" s="316"/>
      <c r="E71" s="316"/>
      <c r="F71" s="316"/>
      <c r="G71" s="316"/>
      <c r="H71" s="316"/>
      <c r="I71" s="316"/>
      <c r="J71" s="316"/>
      <c r="K71" s="316"/>
      <c r="L71" s="316"/>
      <c r="M71" s="316"/>
      <c r="N71" s="316"/>
      <c r="O71" s="317"/>
      <c r="P71" s="170"/>
    </row>
    <row r="72" spans="2:34" ht="16.899999999999999" customHeight="1" x14ac:dyDescent="0.15">
      <c r="B72" s="202"/>
      <c r="C72" s="203"/>
      <c r="D72" s="203"/>
      <c r="E72" s="203"/>
      <c r="F72" s="203"/>
      <c r="G72" s="203"/>
      <c r="H72" s="203"/>
      <c r="I72" s="203"/>
      <c r="J72" s="203"/>
      <c r="K72" s="203"/>
      <c r="L72" s="203"/>
      <c r="M72" s="203"/>
      <c r="N72" s="203"/>
      <c r="O72" s="203"/>
      <c r="P72" s="170"/>
    </row>
    <row r="73" spans="2:34" ht="23.45" customHeight="1" x14ac:dyDescent="0.15">
      <c r="B73" s="158" t="s">
        <v>189</v>
      </c>
      <c r="C73" s="171"/>
      <c r="D73" s="171"/>
      <c r="E73" s="171"/>
      <c r="F73" s="143"/>
      <c r="G73" s="143"/>
      <c r="H73" s="143"/>
      <c r="I73" s="143"/>
      <c r="J73" s="143"/>
      <c r="K73" s="143"/>
      <c r="L73" s="143"/>
      <c r="M73" s="143"/>
      <c r="N73" s="143"/>
      <c r="O73" s="143"/>
      <c r="P73" s="170"/>
    </row>
    <row r="74" spans="2:34" ht="8.4499999999999993" customHeight="1" x14ac:dyDescent="0.15">
      <c r="B74" s="158"/>
      <c r="C74" s="171"/>
      <c r="D74" s="171"/>
      <c r="E74" s="171"/>
      <c r="F74" s="143"/>
      <c r="G74" s="143"/>
      <c r="H74" s="143"/>
      <c r="I74" s="143"/>
      <c r="J74" s="143"/>
      <c r="K74" s="143"/>
      <c r="L74" s="143"/>
      <c r="M74" s="143"/>
      <c r="N74" s="143"/>
      <c r="O74" s="143"/>
      <c r="P74" s="170"/>
    </row>
    <row r="75" spans="2:34" ht="207" customHeight="1" x14ac:dyDescent="0.15">
      <c r="B75" s="318" t="s">
        <v>230</v>
      </c>
      <c r="C75" s="319"/>
      <c r="D75" s="319"/>
      <c r="E75" s="319"/>
      <c r="F75" s="319"/>
      <c r="G75" s="319"/>
      <c r="H75" s="319"/>
      <c r="I75" s="319"/>
      <c r="J75" s="319"/>
      <c r="K75" s="319"/>
      <c r="L75" s="319"/>
      <c r="M75" s="319"/>
      <c r="N75" s="319"/>
      <c r="O75" s="320"/>
      <c r="P75" s="170"/>
    </row>
    <row r="76" spans="2:34" ht="22.15" customHeight="1" x14ac:dyDescent="0.15">
      <c r="B76" s="172"/>
      <c r="C76" s="173"/>
      <c r="D76" s="173"/>
      <c r="E76" s="173"/>
      <c r="F76" s="173"/>
      <c r="G76" s="173"/>
      <c r="H76" s="173"/>
      <c r="I76" s="173"/>
      <c r="J76" s="173"/>
      <c r="K76" s="173"/>
      <c r="L76" s="173"/>
      <c r="M76" s="173"/>
      <c r="N76" s="173"/>
      <c r="O76" s="173"/>
      <c r="P76" s="136"/>
    </row>
    <row r="77" spans="2:34" ht="22.15" customHeight="1" x14ac:dyDescent="0.15">
      <c r="B77" s="172"/>
      <c r="C77" s="173"/>
      <c r="D77" s="173"/>
      <c r="E77" s="173"/>
      <c r="F77" s="173"/>
      <c r="G77" s="173"/>
      <c r="H77" s="173"/>
      <c r="I77" s="173"/>
      <c r="J77" s="173"/>
      <c r="K77" s="173"/>
      <c r="L77" s="173"/>
      <c r="M77" s="173"/>
      <c r="N77" s="173"/>
      <c r="O77" s="173"/>
      <c r="P77" s="136"/>
    </row>
    <row r="78" spans="2:34" ht="22.9" customHeight="1" x14ac:dyDescent="0.15">
      <c r="B78" s="150" t="s">
        <v>190</v>
      </c>
      <c r="C78" s="151"/>
      <c r="D78" s="151"/>
      <c r="E78" s="151"/>
      <c r="F78" s="152"/>
      <c r="G78" s="152"/>
      <c r="H78" s="153"/>
      <c r="I78" s="153"/>
      <c r="J78" s="153"/>
      <c r="K78" s="153"/>
      <c r="L78" s="153"/>
      <c r="M78" s="153"/>
      <c r="N78" s="153"/>
      <c r="O78" s="153"/>
      <c r="P78" s="136"/>
    </row>
    <row r="79" spans="2:34" ht="9" customHeight="1" x14ac:dyDescent="0.15">
      <c r="B79" s="150"/>
      <c r="C79" s="151"/>
      <c r="D79" s="151"/>
      <c r="E79" s="151"/>
      <c r="F79" s="152"/>
      <c r="G79" s="152"/>
      <c r="H79" s="153"/>
      <c r="I79" s="153"/>
      <c r="J79" s="153"/>
      <c r="K79" s="153"/>
      <c r="L79" s="153"/>
      <c r="M79" s="153"/>
      <c r="N79" s="153"/>
      <c r="O79" s="153"/>
      <c r="P79" s="136"/>
    </row>
    <row r="80" spans="2:34" ht="48" customHeight="1" x14ac:dyDescent="0.15">
      <c r="B80" s="312" t="s">
        <v>184</v>
      </c>
      <c r="C80" s="312"/>
      <c r="D80" s="312"/>
      <c r="E80" s="312"/>
      <c r="F80" s="312"/>
      <c r="G80" s="312"/>
      <c r="H80" s="312"/>
      <c r="I80" s="312"/>
      <c r="J80" s="312"/>
      <c r="K80" s="312"/>
      <c r="L80" s="312"/>
      <c r="M80" s="312"/>
      <c r="N80" s="312"/>
      <c r="O80" s="312"/>
      <c r="P80" s="174"/>
      <c r="T80" s="311"/>
      <c r="U80" s="311"/>
      <c r="V80" s="311"/>
      <c r="W80" s="311"/>
      <c r="X80" s="311"/>
      <c r="Y80" s="311"/>
      <c r="Z80" s="311"/>
      <c r="AA80" s="311"/>
      <c r="AB80" s="311"/>
      <c r="AC80" s="311"/>
      <c r="AD80" s="311"/>
      <c r="AE80" s="311"/>
      <c r="AF80" s="311"/>
      <c r="AG80" s="311"/>
      <c r="AH80" s="311"/>
    </row>
    <row r="81" spans="2:34" ht="18" customHeight="1" x14ac:dyDescent="0.15">
      <c r="B81" s="154"/>
      <c r="C81" s="313" t="s">
        <v>205</v>
      </c>
      <c r="D81" s="314"/>
      <c r="E81" s="314"/>
      <c r="F81" s="314"/>
      <c r="G81" s="314"/>
      <c r="H81" s="314"/>
      <c r="I81" s="314"/>
      <c r="J81" s="314"/>
      <c r="K81" s="314"/>
      <c r="L81" s="314"/>
      <c r="M81" s="314"/>
      <c r="N81" s="314"/>
      <c r="O81" s="314"/>
      <c r="P81" s="174"/>
      <c r="T81" s="311"/>
      <c r="U81" s="311"/>
      <c r="V81" s="311"/>
      <c r="W81" s="311"/>
      <c r="X81" s="311"/>
      <c r="Y81" s="311"/>
      <c r="Z81" s="311"/>
      <c r="AA81" s="311"/>
      <c r="AB81" s="311"/>
      <c r="AC81" s="311"/>
      <c r="AD81" s="311"/>
      <c r="AE81" s="311"/>
      <c r="AF81" s="311"/>
      <c r="AG81" s="311"/>
      <c r="AH81" s="311"/>
    </row>
    <row r="82" spans="2:34" ht="16.899999999999999" customHeight="1" x14ac:dyDescent="0.15">
      <c r="B82" s="154"/>
      <c r="C82" s="314"/>
      <c r="D82" s="314"/>
      <c r="E82" s="314"/>
      <c r="F82" s="314"/>
      <c r="G82" s="314"/>
      <c r="H82" s="314"/>
      <c r="I82" s="314"/>
      <c r="J82" s="314"/>
      <c r="K82" s="314"/>
      <c r="L82" s="314"/>
      <c r="M82" s="314"/>
      <c r="N82" s="314"/>
      <c r="O82" s="314"/>
      <c r="P82" s="175"/>
      <c r="T82" s="311"/>
      <c r="U82" s="311"/>
      <c r="V82" s="311"/>
      <c r="W82" s="311"/>
      <c r="X82" s="311"/>
      <c r="Y82" s="311"/>
      <c r="Z82" s="311"/>
      <c r="AA82" s="311"/>
      <c r="AB82" s="311"/>
      <c r="AC82" s="311"/>
      <c r="AD82" s="311"/>
      <c r="AE82" s="311"/>
      <c r="AF82" s="311"/>
      <c r="AG82" s="311"/>
      <c r="AH82" s="311"/>
    </row>
    <row r="83" spans="2:34" ht="6.6" customHeight="1" x14ac:dyDescent="0.15">
      <c r="B83" s="154"/>
      <c r="C83" s="159"/>
      <c r="D83" s="159"/>
      <c r="E83" s="159"/>
      <c r="F83" s="159"/>
      <c r="G83" s="159"/>
      <c r="H83" s="159"/>
      <c r="I83" s="159"/>
      <c r="J83" s="159"/>
      <c r="K83" s="159"/>
      <c r="L83" s="159"/>
      <c r="M83" s="159"/>
      <c r="N83" s="159"/>
      <c r="O83" s="159"/>
      <c r="P83" s="175"/>
      <c r="T83" s="311"/>
      <c r="U83" s="311"/>
      <c r="V83" s="311"/>
      <c r="W83" s="311"/>
      <c r="X83" s="311"/>
      <c r="Y83" s="311"/>
      <c r="Z83" s="311"/>
      <c r="AA83" s="311"/>
      <c r="AB83" s="311"/>
      <c r="AC83" s="311"/>
      <c r="AD83" s="311"/>
      <c r="AE83" s="311"/>
      <c r="AF83" s="311"/>
      <c r="AG83" s="311"/>
      <c r="AH83" s="311"/>
    </row>
    <row r="84" spans="2:34" ht="22.15" customHeight="1" x14ac:dyDescent="0.15">
      <c r="B84" s="155" t="s">
        <v>181</v>
      </c>
      <c r="C84" s="155"/>
      <c r="D84" s="156"/>
      <c r="E84" s="153"/>
      <c r="F84" s="153"/>
      <c r="G84" s="153"/>
      <c r="H84" s="153"/>
      <c r="I84" s="153"/>
      <c r="J84" s="153"/>
      <c r="K84" s="153"/>
      <c r="L84" s="153"/>
      <c r="M84" s="153"/>
      <c r="N84" s="153"/>
      <c r="O84" s="157"/>
      <c r="P84" s="162"/>
      <c r="T84" s="311"/>
      <c r="U84" s="311"/>
      <c r="V84" s="311"/>
      <c r="W84" s="311"/>
      <c r="X84" s="311"/>
      <c r="Y84" s="311"/>
      <c r="Z84" s="311"/>
      <c r="AA84" s="311"/>
      <c r="AB84" s="311"/>
      <c r="AC84" s="311"/>
      <c r="AD84" s="311"/>
      <c r="AE84" s="311"/>
      <c r="AF84" s="311"/>
      <c r="AG84" s="311"/>
      <c r="AH84" s="311"/>
    </row>
    <row r="85" spans="2:34" ht="21" customHeight="1" x14ac:dyDescent="0.15">
      <c r="B85" s="176"/>
      <c r="C85" s="200" t="s">
        <v>216</v>
      </c>
      <c r="D85" s="160"/>
      <c r="E85" s="160"/>
      <c r="F85" s="162"/>
      <c r="G85" s="136"/>
      <c r="H85" s="136"/>
      <c r="I85" s="136"/>
      <c r="J85" s="136"/>
      <c r="K85" s="136"/>
      <c r="L85" s="136"/>
      <c r="M85" s="136"/>
      <c r="N85" s="136"/>
      <c r="O85" s="136"/>
      <c r="P85" s="136"/>
    </row>
    <row r="86" spans="2:34" ht="7.9" customHeight="1" x14ac:dyDescent="0.15">
      <c r="B86" s="177"/>
      <c r="C86" s="178"/>
      <c r="D86" s="178"/>
      <c r="E86" s="178"/>
      <c r="F86" s="136"/>
      <c r="G86" s="136"/>
      <c r="H86" s="136"/>
      <c r="I86" s="136"/>
      <c r="J86" s="136"/>
      <c r="K86" s="136"/>
      <c r="L86" s="136"/>
      <c r="M86" s="136"/>
      <c r="N86" s="136"/>
      <c r="O86" s="136"/>
      <c r="P86" s="136"/>
    </row>
    <row r="87" spans="2:34" ht="72" customHeight="1" x14ac:dyDescent="0.15">
      <c r="B87" s="333" t="s">
        <v>166</v>
      </c>
      <c r="C87" s="334"/>
      <c r="D87" s="334"/>
      <c r="E87" s="334"/>
      <c r="F87" s="335"/>
      <c r="G87" s="254" t="s">
        <v>256</v>
      </c>
      <c r="H87" s="235"/>
      <c r="I87" s="235"/>
      <c r="J87" s="235"/>
      <c r="K87" s="235"/>
      <c r="L87" s="235"/>
      <c r="M87" s="235"/>
      <c r="N87" s="235"/>
      <c r="O87" s="236"/>
      <c r="P87" s="170"/>
    </row>
    <row r="88" spans="2:34" ht="72" customHeight="1" x14ac:dyDescent="0.15">
      <c r="B88" s="333" t="s">
        <v>167</v>
      </c>
      <c r="C88" s="334"/>
      <c r="D88" s="334"/>
      <c r="E88" s="334"/>
      <c r="F88" s="335"/>
      <c r="G88" s="234" t="s">
        <v>266</v>
      </c>
      <c r="H88" s="235"/>
      <c r="I88" s="235"/>
      <c r="J88" s="235"/>
      <c r="K88" s="235"/>
      <c r="L88" s="235"/>
      <c r="M88" s="235"/>
      <c r="N88" s="235"/>
      <c r="O88" s="236"/>
      <c r="P88" s="170"/>
      <c r="Q88" s="130"/>
    </row>
    <row r="89" spans="2:34" ht="72" customHeight="1" x14ac:dyDescent="0.15">
      <c r="B89" s="333" t="s">
        <v>191</v>
      </c>
      <c r="C89" s="334"/>
      <c r="D89" s="334"/>
      <c r="E89" s="334"/>
      <c r="F89" s="335"/>
      <c r="G89" s="254" t="s">
        <v>261</v>
      </c>
      <c r="H89" s="235"/>
      <c r="I89" s="235"/>
      <c r="J89" s="235"/>
      <c r="K89" s="235"/>
      <c r="L89" s="235"/>
      <c r="M89" s="235"/>
      <c r="N89" s="235"/>
      <c r="O89" s="236"/>
      <c r="P89" s="170"/>
    </row>
    <row r="90" spans="2:34" ht="72" customHeight="1" x14ac:dyDescent="0.15">
      <c r="B90" s="336" t="s">
        <v>212</v>
      </c>
      <c r="C90" s="337"/>
      <c r="D90" s="337"/>
      <c r="E90" s="337"/>
      <c r="F90" s="338"/>
      <c r="G90" s="254" t="s">
        <v>257</v>
      </c>
      <c r="H90" s="235"/>
      <c r="I90" s="235"/>
      <c r="J90" s="235"/>
      <c r="K90" s="235"/>
      <c r="L90" s="235"/>
      <c r="M90" s="235"/>
      <c r="N90" s="235"/>
      <c r="O90" s="236"/>
      <c r="P90" s="170"/>
    </row>
    <row r="91" spans="2:34" ht="18.600000000000001" customHeight="1" x14ac:dyDescent="0.15">
      <c r="B91" s="192"/>
      <c r="C91" s="192"/>
      <c r="D91" s="192"/>
      <c r="E91" s="192"/>
      <c r="F91" s="192"/>
      <c r="G91" s="143"/>
      <c r="H91" s="143"/>
      <c r="I91" s="143"/>
      <c r="J91" s="143"/>
      <c r="K91" s="143"/>
      <c r="L91" s="143"/>
      <c r="M91" s="143"/>
      <c r="N91" s="143"/>
      <c r="O91" s="143"/>
      <c r="P91" s="170"/>
    </row>
    <row r="92" spans="2:34" ht="30" customHeight="1" x14ac:dyDescent="0.15">
      <c r="B92" s="158" t="s">
        <v>182</v>
      </c>
      <c r="C92" s="136"/>
      <c r="D92" s="156"/>
      <c r="E92" s="136"/>
      <c r="F92" s="136"/>
      <c r="G92" s="136"/>
      <c r="H92" s="136"/>
      <c r="I92" s="136"/>
      <c r="J92" s="136"/>
      <c r="K92" s="136"/>
      <c r="L92" s="136"/>
      <c r="M92" s="136"/>
      <c r="N92" s="136"/>
      <c r="O92" s="162"/>
      <c r="P92" s="162"/>
    </row>
    <row r="93" spans="2:34" ht="7.9" customHeight="1" x14ac:dyDescent="0.15">
      <c r="B93" s="176"/>
      <c r="C93" s="158"/>
      <c r="D93" s="156"/>
      <c r="E93" s="136"/>
      <c r="F93" s="136"/>
      <c r="G93" s="136"/>
      <c r="H93" s="136"/>
      <c r="I93" s="136"/>
      <c r="J93" s="136"/>
      <c r="K93" s="136"/>
      <c r="L93" s="136"/>
      <c r="M93" s="136"/>
      <c r="N93" s="136"/>
      <c r="O93" s="162"/>
      <c r="P93" s="162"/>
    </row>
    <row r="94" spans="2:34" ht="70.150000000000006" customHeight="1" x14ac:dyDescent="0.15">
      <c r="B94" s="336" t="s">
        <v>161</v>
      </c>
      <c r="C94" s="337"/>
      <c r="D94" s="337"/>
      <c r="E94" s="337"/>
      <c r="F94" s="338"/>
      <c r="G94" s="234" t="s">
        <v>270</v>
      </c>
      <c r="H94" s="235"/>
      <c r="I94" s="235"/>
      <c r="J94" s="235"/>
      <c r="K94" s="235"/>
      <c r="L94" s="235"/>
      <c r="M94" s="235"/>
      <c r="N94" s="235"/>
      <c r="O94" s="236"/>
      <c r="P94" s="170"/>
    </row>
    <row r="95" spans="2:34" ht="70.150000000000006" customHeight="1" x14ac:dyDescent="0.15">
      <c r="B95" s="333" t="s">
        <v>160</v>
      </c>
      <c r="C95" s="334"/>
      <c r="D95" s="334"/>
      <c r="E95" s="334"/>
      <c r="F95" s="335"/>
      <c r="G95" s="254" t="s">
        <v>225</v>
      </c>
      <c r="H95" s="235"/>
      <c r="I95" s="235"/>
      <c r="J95" s="235"/>
      <c r="K95" s="235"/>
      <c r="L95" s="235"/>
      <c r="M95" s="235"/>
      <c r="N95" s="235"/>
      <c r="O95" s="236"/>
      <c r="P95" s="170"/>
    </row>
    <row r="96" spans="2:34" ht="70.150000000000006" customHeight="1" x14ac:dyDescent="0.15">
      <c r="B96" s="336" t="s">
        <v>212</v>
      </c>
      <c r="C96" s="337"/>
      <c r="D96" s="337"/>
      <c r="E96" s="337"/>
      <c r="F96" s="338"/>
      <c r="G96" s="254" t="s">
        <v>224</v>
      </c>
      <c r="H96" s="235"/>
      <c r="I96" s="235"/>
      <c r="J96" s="235"/>
      <c r="K96" s="235"/>
      <c r="L96" s="235"/>
      <c r="M96" s="235"/>
      <c r="N96" s="235"/>
      <c r="O96" s="236"/>
      <c r="P96" s="170"/>
    </row>
    <row r="97" spans="2:16" ht="19.149999999999999" customHeight="1" x14ac:dyDescent="0.15">
      <c r="B97" s="179"/>
      <c r="C97" s="180"/>
      <c r="D97" s="180"/>
      <c r="E97" s="180"/>
      <c r="F97" s="149"/>
      <c r="G97" s="149"/>
      <c r="H97" s="149"/>
      <c r="I97" s="149"/>
      <c r="J97" s="149"/>
      <c r="K97" s="149"/>
      <c r="L97" s="149"/>
      <c r="M97" s="149"/>
      <c r="N97" s="149"/>
      <c r="O97" s="149"/>
      <c r="P97" s="170"/>
    </row>
    <row r="98" spans="2:16" ht="29.45" customHeight="1" x14ac:dyDescent="0.15">
      <c r="B98" s="158" t="s">
        <v>183</v>
      </c>
      <c r="C98" s="180"/>
      <c r="D98" s="180"/>
      <c r="E98" s="180"/>
      <c r="F98" s="149"/>
      <c r="G98" s="149"/>
      <c r="H98" s="149"/>
      <c r="I98" s="149"/>
      <c r="J98" s="149"/>
      <c r="K98" s="149"/>
      <c r="L98" s="149"/>
      <c r="M98" s="149"/>
      <c r="N98" s="149"/>
      <c r="O98" s="149"/>
      <c r="P98" s="170"/>
    </row>
    <row r="99" spans="2:16" ht="8.4499999999999993" customHeight="1" x14ac:dyDescent="0.15">
      <c r="B99" s="158"/>
      <c r="C99" s="180"/>
      <c r="D99" s="180"/>
      <c r="E99" s="180"/>
      <c r="F99" s="149"/>
      <c r="G99" s="149"/>
      <c r="H99" s="149"/>
      <c r="I99" s="149"/>
      <c r="J99" s="149"/>
      <c r="K99" s="149"/>
      <c r="L99" s="149"/>
      <c r="M99" s="149"/>
      <c r="N99" s="149"/>
      <c r="O99" s="149"/>
      <c r="P99" s="170"/>
    </row>
    <row r="100" spans="2:16" ht="64.150000000000006" customHeight="1" x14ac:dyDescent="0.15">
      <c r="B100" s="231" t="s">
        <v>192</v>
      </c>
      <c r="C100" s="232"/>
      <c r="D100" s="232"/>
      <c r="E100" s="232"/>
      <c r="F100" s="233"/>
      <c r="G100" s="234" t="s">
        <v>264</v>
      </c>
      <c r="H100" s="235"/>
      <c r="I100" s="235"/>
      <c r="J100" s="235"/>
      <c r="K100" s="235"/>
      <c r="L100" s="235"/>
      <c r="M100" s="235"/>
      <c r="N100" s="235"/>
      <c r="O100" s="236"/>
      <c r="P100" s="170"/>
    </row>
    <row r="101" spans="2:16" ht="78.75" customHeight="1" x14ac:dyDescent="0.15">
      <c r="B101" s="240" t="s">
        <v>162</v>
      </c>
      <c r="C101" s="240"/>
      <c r="D101" s="240"/>
      <c r="E101" s="240"/>
      <c r="F101" s="240"/>
      <c r="G101" s="234" t="s">
        <v>269</v>
      </c>
      <c r="H101" s="235"/>
      <c r="I101" s="235"/>
      <c r="J101" s="235"/>
      <c r="K101" s="235"/>
      <c r="L101" s="235"/>
      <c r="M101" s="235"/>
      <c r="N101" s="235"/>
      <c r="O101" s="236"/>
      <c r="P101" s="170"/>
    </row>
    <row r="102" spans="2:16" ht="64.150000000000006" customHeight="1" x14ac:dyDescent="0.15">
      <c r="B102" s="241" t="s">
        <v>213</v>
      </c>
      <c r="C102" s="242"/>
      <c r="D102" s="242"/>
      <c r="E102" s="242"/>
      <c r="F102" s="243"/>
      <c r="G102" s="244"/>
      <c r="H102" s="245"/>
      <c r="I102" s="245"/>
      <c r="J102" s="245"/>
      <c r="K102" s="245"/>
      <c r="L102" s="245"/>
      <c r="M102" s="245"/>
      <c r="N102" s="245"/>
      <c r="O102" s="246"/>
      <c r="P102" s="170"/>
    </row>
    <row r="103" spans="2:16" ht="75.75" customHeight="1" x14ac:dyDescent="0.15">
      <c r="B103" s="256" t="s">
        <v>214</v>
      </c>
      <c r="C103" s="257"/>
      <c r="D103" s="257"/>
      <c r="E103" s="257"/>
      <c r="F103" s="258"/>
      <c r="G103" s="259" t="s">
        <v>258</v>
      </c>
      <c r="H103" s="260"/>
      <c r="I103" s="260"/>
      <c r="J103" s="260"/>
      <c r="K103" s="260"/>
      <c r="L103" s="260"/>
      <c r="M103" s="260"/>
      <c r="N103" s="260"/>
      <c r="O103" s="261"/>
      <c r="P103" s="170"/>
    </row>
    <row r="104" spans="2:16" ht="64.150000000000006" customHeight="1" x14ac:dyDescent="0.15">
      <c r="B104" s="247" t="s">
        <v>163</v>
      </c>
      <c r="C104" s="248"/>
      <c r="D104" s="248"/>
      <c r="E104" s="248"/>
      <c r="F104" s="249"/>
      <c r="G104" s="250"/>
      <c r="H104" s="251"/>
      <c r="I104" s="251"/>
      <c r="J104" s="251"/>
      <c r="K104" s="251"/>
      <c r="L104" s="251"/>
      <c r="M104" s="251"/>
      <c r="N104" s="251"/>
      <c r="O104" s="252"/>
      <c r="P104" s="170"/>
    </row>
    <row r="105" spans="2:16" ht="64.150000000000006" customHeight="1" x14ac:dyDescent="0.15">
      <c r="B105" s="253" t="s">
        <v>164</v>
      </c>
      <c r="C105" s="253"/>
      <c r="D105" s="253"/>
      <c r="E105" s="253"/>
      <c r="F105" s="253"/>
      <c r="G105" s="254" t="s">
        <v>262</v>
      </c>
      <c r="H105" s="235"/>
      <c r="I105" s="235"/>
      <c r="J105" s="235"/>
      <c r="K105" s="235"/>
      <c r="L105" s="235"/>
      <c r="M105" s="235"/>
      <c r="N105" s="235"/>
      <c r="O105" s="236"/>
      <c r="P105" s="170"/>
    </row>
    <row r="106" spans="2:16" ht="64.150000000000006" customHeight="1" x14ac:dyDescent="0.15">
      <c r="B106" s="255" t="s">
        <v>212</v>
      </c>
      <c r="C106" s="255"/>
      <c r="D106" s="255"/>
      <c r="E106" s="255"/>
      <c r="F106" s="255"/>
      <c r="G106" s="254" t="s">
        <v>257</v>
      </c>
      <c r="H106" s="235"/>
      <c r="I106" s="235"/>
      <c r="J106" s="235"/>
      <c r="K106" s="235"/>
      <c r="L106" s="235"/>
      <c r="M106" s="235"/>
      <c r="N106" s="235"/>
      <c r="O106" s="236"/>
      <c r="P106" s="170"/>
    </row>
    <row r="107" spans="2:16" ht="16.149999999999999" customHeight="1" x14ac:dyDescent="0.15">
      <c r="B107" s="136"/>
      <c r="C107" s="136"/>
      <c r="D107" s="136"/>
      <c r="E107" s="136"/>
      <c r="F107" s="136"/>
      <c r="G107" s="136"/>
      <c r="H107" s="136"/>
      <c r="I107" s="136"/>
      <c r="J107" s="136"/>
      <c r="K107" s="136"/>
      <c r="L107" s="136"/>
      <c r="M107" s="136"/>
      <c r="N107" s="136"/>
      <c r="O107" s="162"/>
      <c r="P107" s="162"/>
    </row>
    <row r="108" spans="2:16" ht="30" customHeight="1" x14ac:dyDescent="0.15">
      <c r="B108" s="181" t="s">
        <v>178</v>
      </c>
      <c r="C108" s="182" t="s">
        <v>156</v>
      </c>
      <c r="D108" s="156"/>
      <c r="E108" s="153"/>
      <c r="F108" s="153"/>
      <c r="G108" s="153"/>
      <c r="H108" s="136"/>
      <c r="I108" s="136"/>
      <c r="J108" s="136"/>
      <c r="K108" s="136"/>
      <c r="L108" s="136"/>
      <c r="M108" s="136"/>
      <c r="N108" s="136"/>
      <c r="O108" s="162"/>
      <c r="P108" s="162"/>
    </row>
    <row r="109" spans="2:16" ht="4.9000000000000004" customHeight="1" x14ac:dyDescent="0.15">
      <c r="B109" s="161"/>
      <c r="C109" s="155"/>
      <c r="D109" s="156"/>
      <c r="E109" s="153"/>
      <c r="F109" s="153"/>
      <c r="G109" s="153"/>
      <c r="H109" s="136"/>
      <c r="I109" s="136"/>
      <c r="J109" s="136"/>
      <c r="K109" s="136"/>
      <c r="L109" s="136"/>
      <c r="M109" s="136"/>
      <c r="N109" s="136"/>
      <c r="O109" s="162"/>
      <c r="P109" s="162"/>
    </row>
    <row r="110" spans="2:16" ht="81.599999999999994" customHeight="1" x14ac:dyDescent="0.15">
      <c r="B110" s="237" t="s">
        <v>157</v>
      </c>
      <c r="C110" s="237"/>
      <c r="D110" s="237"/>
      <c r="E110" s="237"/>
      <c r="F110" s="234" t="s">
        <v>263</v>
      </c>
      <c r="G110" s="238"/>
      <c r="H110" s="238"/>
      <c r="I110" s="238"/>
      <c r="J110" s="238"/>
      <c r="K110" s="238"/>
      <c r="L110" s="238"/>
      <c r="M110" s="238"/>
      <c r="N110" s="238"/>
      <c r="O110" s="239"/>
      <c r="P110" s="183"/>
    </row>
  </sheetData>
  <mergeCells count="99">
    <mergeCell ref="B24:O24"/>
    <mergeCell ref="B30:D32"/>
    <mergeCell ref="E30:F30"/>
    <mergeCell ref="I30:K32"/>
    <mergeCell ref="L30:M30"/>
    <mergeCell ref="E31:F31"/>
    <mergeCell ref="L31:M31"/>
    <mergeCell ref="E32:F32"/>
    <mergeCell ref="L32:M32"/>
    <mergeCell ref="B27:D27"/>
    <mergeCell ref="E27:O27"/>
    <mergeCell ref="B28:D28"/>
    <mergeCell ref="E28:O28"/>
    <mergeCell ref="B29:D29"/>
    <mergeCell ref="E29:O29"/>
    <mergeCell ref="G90:O90"/>
    <mergeCell ref="I12:J12"/>
    <mergeCell ref="B12:E12"/>
    <mergeCell ref="G89:O89"/>
    <mergeCell ref="G88:O88"/>
    <mergeCell ref="G87:O87"/>
    <mergeCell ref="B87:F87"/>
    <mergeCell ref="B67:O67"/>
    <mergeCell ref="B90:F90"/>
    <mergeCell ref="B19:D19"/>
    <mergeCell ref="B21:D21"/>
    <mergeCell ref="B89:F89"/>
    <mergeCell ref="B88:F88"/>
    <mergeCell ref="B58:O58"/>
    <mergeCell ref="B64:P64"/>
    <mergeCell ref="C62:G62"/>
    <mergeCell ref="B95:F95"/>
    <mergeCell ref="B96:F96"/>
    <mergeCell ref="G96:O96"/>
    <mergeCell ref="G95:O95"/>
    <mergeCell ref="G94:O94"/>
    <mergeCell ref="B94:F94"/>
    <mergeCell ref="B53:O53"/>
    <mergeCell ref="B55:O55"/>
    <mergeCell ref="B38:D38"/>
    <mergeCell ref="E38:O38"/>
    <mergeCell ref="E39:O39"/>
    <mergeCell ref="I47:O47"/>
    <mergeCell ref="I48:O48"/>
    <mergeCell ref="B47:D48"/>
    <mergeCell ref="E44:H44"/>
    <mergeCell ref="E47:H47"/>
    <mergeCell ref="E48:H48"/>
    <mergeCell ref="B50:O50"/>
    <mergeCell ref="T80:AH84"/>
    <mergeCell ref="B80:O80"/>
    <mergeCell ref="C81:O82"/>
    <mergeCell ref="B71:O71"/>
    <mergeCell ref="B75:O75"/>
    <mergeCell ref="I19:K19"/>
    <mergeCell ref="B39:D39"/>
    <mergeCell ref="E19:H19"/>
    <mergeCell ref="E46:H46"/>
    <mergeCell ref="I45:O45"/>
    <mergeCell ref="I46:O46"/>
    <mergeCell ref="E45:H45"/>
    <mergeCell ref="I44:O44"/>
    <mergeCell ref="E21:O21"/>
    <mergeCell ref="L19:O19"/>
    <mergeCell ref="B44:D46"/>
    <mergeCell ref="B20:D20"/>
    <mergeCell ref="E20:O20"/>
    <mergeCell ref="B22:D22"/>
    <mergeCell ref="E22:O22"/>
    <mergeCell ref="B34:O34"/>
    <mergeCell ref="N2:O2"/>
    <mergeCell ref="I18:K18"/>
    <mergeCell ref="L18:O18"/>
    <mergeCell ref="B5:P5"/>
    <mergeCell ref="B4:O4"/>
    <mergeCell ref="E18:H18"/>
    <mergeCell ref="F6:J6"/>
    <mergeCell ref="F8:J8"/>
    <mergeCell ref="C15:D15"/>
    <mergeCell ref="B18:D18"/>
    <mergeCell ref="B6:E6"/>
    <mergeCell ref="B8:E8"/>
    <mergeCell ref="B10:E10"/>
    <mergeCell ref="B100:F100"/>
    <mergeCell ref="G100:O100"/>
    <mergeCell ref="B110:E110"/>
    <mergeCell ref="F110:O110"/>
    <mergeCell ref="B101:F101"/>
    <mergeCell ref="G101:O101"/>
    <mergeCell ref="B102:F102"/>
    <mergeCell ref="G102:O102"/>
    <mergeCell ref="B104:F104"/>
    <mergeCell ref="G104:O104"/>
    <mergeCell ref="B105:F105"/>
    <mergeCell ref="G105:O105"/>
    <mergeCell ref="B106:F106"/>
    <mergeCell ref="G106:O106"/>
    <mergeCell ref="B103:F103"/>
    <mergeCell ref="G103:O103"/>
  </mergeCells>
  <phoneticPr fontId="1"/>
  <printOptions horizontalCentered="1"/>
  <pageMargins left="0.70866141732283472" right="0.59055118110236227" top="0.74803149606299213" bottom="0.55118110236220474" header="0.51181102362204722" footer="0.31496062992125984"/>
  <pageSetup paperSize="9" scale="59" fitToHeight="0" orientation="portrait" r:id="rId1"/>
  <rowBreaks count="3" manualBreakCount="3">
    <brk id="35" max="15" man="1"/>
    <brk id="55" max="15" man="1"/>
    <brk id="77" max="15" man="1"/>
  </rowBreaks>
  <colBreaks count="2" manualBreakCount="2">
    <brk id="1" max="95" man="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V70"/>
  <sheetViews>
    <sheetView showZeros="0" zoomScale="70" zoomScaleNormal="70" zoomScaleSheetLayoutView="55" zoomScalePageLayoutView="55" workbookViewId="0">
      <selection activeCell="L45" sqref="L45"/>
    </sheetView>
  </sheetViews>
  <sheetFormatPr defaultColWidth="9" defaultRowHeight="13.5" x14ac:dyDescent="0.15"/>
  <cols>
    <col min="1" max="2" width="3.375" style="38" customWidth="1"/>
    <col min="3" max="3" width="5.125" style="3" customWidth="1"/>
    <col min="4" max="4" width="2.125" style="3" customWidth="1"/>
    <col min="5" max="5" width="5.875" style="3" customWidth="1"/>
    <col min="6" max="6" width="6.375" style="3" customWidth="1"/>
    <col min="7" max="7" width="6.75" style="3" customWidth="1"/>
    <col min="8" max="8" width="7.375" style="3" customWidth="1"/>
    <col min="9" max="9" width="7.25" style="3" customWidth="1"/>
    <col min="10" max="10" width="4" style="4" customWidth="1"/>
    <col min="11" max="22" width="9.375" style="3" customWidth="1"/>
    <col min="23" max="256" width="9" style="3"/>
    <col min="257" max="258" width="3.375" style="3" customWidth="1"/>
    <col min="259" max="259" width="5.125" style="3" customWidth="1"/>
    <col min="260" max="260" width="2.125" style="3" customWidth="1"/>
    <col min="261" max="261" width="5.875" style="3" customWidth="1"/>
    <col min="262" max="262" width="6.375" style="3" customWidth="1"/>
    <col min="263" max="263" width="6.75" style="3" customWidth="1"/>
    <col min="264" max="264" width="7.375" style="3" customWidth="1"/>
    <col min="265" max="265" width="7.25" style="3" customWidth="1"/>
    <col min="266" max="266" width="4" style="3" customWidth="1"/>
    <col min="267" max="278" width="9.375" style="3" customWidth="1"/>
    <col min="279" max="512" width="9" style="3"/>
    <col min="513" max="514" width="3.375" style="3" customWidth="1"/>
    <col min="515" max="515" width="5.125" style="3" customWidth="1"/>
    <col min="516" max="516" width="2.125" style="3" customWidth="1"/>
    <col min="517" max="517" width="5.875" style="3" customWidth="1"/>
    <col min="518" max="518" width="6.375" style="3" customWidth="1"/>
    <col min="519" max="519" width="6.75" style="3" customWidth="1"/>
    <col min="520" max="520" width="7.375" style="3" customWidth="1"/>
    <col min="521" max="521" width="7.25" style="3" customWidth="1"/>
    <col min="522" max="522" width="4" style="3" customWidth="1"/>
    <col min="523" max="534" width="9.375" style="3" customWidth="1"/>
    <col min="535" max="768" width="9" style="3"/>
    <col min="769" max="770" width="3.375" style="3" customWidth="1"/>
    <col min="771" max="771" width="5.125" style="3" customWidth="1"/>
    <col min="772" max="772" width="2.125" style="3" customWidth="1"/>
    <col min="773" max="773" width="5.875" style="3" customWidth="1"/>
    <col min="774" max="774" width="6.375" style="3" customWidth="1"/>
    <col min="775" max="775" width="6.75" style="3" customWidth="1"/>
    <col min="776" max="776" width="7.375" style="3" customWidth="1"/>
    <col min="777" max="777" width="7.25" style="3" customWidth="1"/>
    <col min="778" max="778" width="4" style="3" customWidth="1"/>
    <col min="779" max="790" width="9.375" style="3" customWidth="1"/>
    <col min="791" max="1024" width="9" style="3"/>
    <col min="1025" max="1026" width="3.375" style="3" customWidth="1"/>
    <col min="1027" max="1027" width="5.125" style="3" customWidth="1"/>
    <col min="1028" max="1028" width="2.125" style="3" customWidth="1"/>
    <col min="1029" max="1029" width="5.875" style="3" customWidth="1"/>
    <col min="1030" max="1030" width="6.375" style="3" customWidth="1"/>
    <col min="1031" max="1031" width="6.75" style="3" customWidth="1"/>
    <col min="1032" max="1032" width="7.375" style="3" customWidth="1"/>
    <col min="1033" max="1033" width="7.25" style="3" customWidth="1"/>
    <col min="1034" max="1034" width="4" style="3" customWidth="1"/>
    <col min="1035" max="1046" width="9.375" style="3" customWidth="1"/>
    <col min="1047" max="1280" width="9" style="3"/>
    <col min="1281" max="1282" width="3.375" style="3" customWidth="1"/>
    <col min="1283" max="1283" width="5.125" style="3" customWidth="1"/>
    <col min="1284" max="1284" width="2.125" style="3" customWidth="1"/>
    <col min="1285" max="1285" width="5.875" style="3" customWidth="1"/>
    <col min="1286" max="1286" width="6.375" style="3" customWidth="1"/>
    <col min="1287" max="1287" width="6.75" style="3" customWidth="1"/>
    <col min="1288" max="1288" width="7.375" style="3" customWidth="1"/>
    <col min="1289" max="1289" width="7.25" style="3" customWidth="1"/>
    <col min="1290" max="1290" width="4" style="3" customWidth="1"/>
    <col min="1291" max="1302" width="9.375" style="3" customWidth="1"/>
    <col min="1303" max="1536" width="9" style="3"/>
    <col min="1537" max="1538" width="3.375" style="3" customWidth="1"/>
    <col min="1539" max="1539" width="5.125" style="3" customWidth="1"/>
    <col min="1540" max="1540" width="2.125" style="3" customWidth="1"/>
    <col min="1541" max="1541" width="5.875" style="3" customWidth="1"/>
    <col min="1542" max="1542" width="6.375" style="3" customWidth="1"/>
    <col min="1543" max="1543" width="6.75" style="3" customWidth="1"/>
    <col min="1544" max="1544" width="7.375" style="3" customWidth="1"/>
    <col min="1545" max="1545" width="7.25" style="3" customWidth="1"/>
    <col min="1546" max="1546" width="4" style="3" customWidth="1"/>
    <col min="1547" max="1558" width="9.375" style="3" customWidth="1"/>
    <col min="1559" max="1792" width="9" style="3"/>
    <col min="1793" max="1794" width="3.375" style="3" customWidth="1"/>
    <col min="1795" max="1795" width="5.125" style="3" customWidth="1"/>
    <col min="1796" max="1796" width="2.125" style="3" customWidth="1"/>
    <col min="1797" max="1797" width="5.875" style="3" customWidth="1"/>
    <col min="1798" max="1798" width="6.375" style="3" customWidth="1"/>
    <col min="1799" max="1799" width="6.75" style="3" customWidth="1"/>
    <col min="1800" max="1800" width="7.375" style="3" customWidth="1"/>
    <col min="1801" max="1801" width="7.25" style="3" customWidth="1"/>
    <col min="1802" max="1802" width="4" style="3" customWidth="1"/>
    <col min="1803" max="1814" width="9.375" style="3" customWidth="1"/>
    <col min="1815" max="2048" width="9" style="3"/>
    <col min="2049" max="2050" width="3.375" style="3" customWidth="1"/>
    <col min="2051" max="2051" width="5.125" style="3" customWidth="1"/>
    <col min="2052" max="2052" width="2.125" style="3" customWidth="1"/>
    <col min="2053" max="2053" width="5.875" style="3" customWidth="1"/>
    <col min="2054" max="2054" width="6.375" style="3" customWidth="1"/>
    <col min="2055" max="2055" width="6.75" style="3" customWidth="1"/>
    <col min="2056" max="2056" width="7.375" style="3" customWidth="1"/>
    <col min="2057" max="2057" width="7.25" style="3" customWidth="1"/>
    <col min="2058" max="2058" width="4" style="3" customWidth="1"/>
    <col min="2059" max="2070" width="9.375" style="3" customWidth="1"/>
    <col min="2071" max="2304" width="9" style="3"/>
    <col min="2305" max="2306" width="3.375" style="3" customWidth="1"/>
    <col min="2307" max="2307" width="5.125" style="3" customWidth="1"/>
    <col min="2308" max="2308" width="2.125" style="3" customWidth="1"/>
    <col min="2309" max="2309" width="5.875" style="3" customWidth="1"/>
    <col min="2310" max="2310" width="6.375" style="3" customWidth="1"/>
    <col min="2311" max="2311" width="6.75" style="3" customWidth="1"/>
    <col min="2312" max="2312" width="7.375" style="3" customWidth="1"/>
    <col min="2313" max="2313" width="7.25" style="3" customWidth="1"/>
    <col min="2314" max="2314" width="4" style="3" customWidth="1"/>
    <col min="2315" max="2326" width="9.375" style="3" customWidth="1"/>
    <col min="2327" max="2560" width="9" style="3"/>
    <col min="2561" max="2562" width="3.375" style="3" customWidth="1"/>
    <col min="2563" max="2563" width="5.125" style="3" customWidth="1"/>
    <col min="2564" max="2564" width="2.125" style="3" customWidth="1"/>
    <col min="2565" max="2565" width="5.875" style="3" customWidth="1"/>
    <col min="2566" max="2566" width="6.375" style="3" customWidth="1"/>
    <col min="2567" max="2567" width="6.75" style="3" customWidth="1"/>
    <col min="2568" max="2568" width="7.375" style="3" customWidth="1"/>
    <col min="2569" max="2569" width="7.25" style="3" customWidth="1"/>
    <col min="2570" max="2570" width="4" style="3" customWidth="1"/>
    <col min="2571" max="2582" width="9.375" style="3" customWidth="1"/>
    <col min="2583" max="2816" width="9" style="3"/>
    <col min="2817" max="2818" width="3.375" style="3" customWidth="1"/>
    <col min="2819" max="2819" width="5.125" style="3" customWidth="1"/>
    <col min="2820" max="2820" width="2.125" style="3" customWidth="1"/>
    <col min="2821" max="2821" width="5.875" style="3" customWidth="1"/>
    <col min="2822" max="2822" width="6.375" style="3" customWidth="1"/>
    <col min="2823" max="2823" width="6.75" style="3" customWidth="1"/>
    <col min="2824" max="2824" width="7.375" style="3" customWidth="1"/>
    <col min="2825" max="2825" width="7.25" style="3" customWidth="1"/>
    <col min="2826" max="2826" width="4" style="3" customWidth="1"/>
    <col min="2827" max="2838" width="9.375" style="3" customWidth="1"/>
    <col min="2839" max="3072" width="9" style="3"/>
    <col min="3073" max="3074" width="3.375" style="3" customWidth="1"/>
    <col min="3075" max="3075" width="5.125" style="3" customWidth="1"/>
    <col min="3076" max="3076" width="2.125" style="3" customWidth="1"/>
    <col min="3077" max="3077" width="5.875" style="3" customWidth="1"/>
    <col min="3078" max="3078" width="6.375" style="3" customWidth="1"/>
    <col min="3079" max="3079" width="6.75" style="3" customWidth="1"/>
    <col min="3080" max="3080" width="7.375" style="3" customWidth="1"/>
    <col min="3081" max="3081" width="7.25" style="3" customWidth="1"/>
    <col min="3082" max="3082" width="4" style="3" customWidth="1"/>
    <col min="3083" max="3094" width="9.375" style="3" customWidth="1"/>
    <col min="3095" max="3328" width="9" style="3"/>
    <col min="3329" max="3330" width="3.375" style="3" customWidth="1"/>
    <col min="3331" max="3331" width="5.125" style="3" customWidth="1"/>
    <col min="3332" max="3332" width="2.125" style="3" customWidth="1"/>
    <col min="3333" max="3333" width="5.875" style="3" customWidth="1"/>
    <col min="3334" max="3334" width="6.375" style="3" customWidth="1"/>
    <col min="3335" max="3335" width="6.75" style="3" customWidth="1"/>
    <col min="3336" max="3336" width="7.375" style="3" customWidth="1"/>
    <col min="3337" max="3337" width="7.25" style="3" customWidth="1"/>
    <col min="3338" max="3338" width="4" style="3" customWidth="1"/>
    <col min="3339" max="3350" width="9.375" style="3" customWidth="1"/>
    <col min="3351" max="3584" width="9" style="3"/>
    <col min="3585" max="3586" width="3.375" style="3" customWidth="1"/>
    <col min="3587" max="3587" width="5.125" style="3" customWidth="1"/>
    <col min="3588" max="3588" width="2.125" style="3" customWidth="1"/>
    <col min="3589" max="3589" width="5.875" style="3" customWidth="1"/>
    <col min="3590" max="3590" width="6.375" style="3" customWidth="1"/>
    <col min="3591" max="3591" width="6.75" style="3" customWidth="1"/>
    <col min="3592" max="3592" width="7.375" style="3" customWidth="1"/>
    <col min="3593" max="3593" width="7.25" style="3" customWidth="1"/>
    <col min="3594" max="3594" width="4" style="3" customWidth="1"/>
    <col min="3595" max="3606" width="9.375" style="3" customWidth="1"/>
    <col min="3607" max="3840" width="9" style="3"/>
    <col min="3841" max="3842" width="3.375" style="3" customWidth="1"/>
    <col min="3843" max="3843" width="5.125" style="3" customWidth="1"/>
    <col min="3844" max="3844" width="2.125" style="3" customWidth="1"/>
    <col min="3845" max="3845" width="5.875" style="3" customWidth="1"/>
    <col min="3846" max="3846" width="6.375" style="3" customWidth="1"/>
    <col min="3847" max="3847" width="6.75" style="3" customWidth="1"/>
    <col min="3848" max="3848" width="7.375" style="3" customWidth="1"/>
    <col min="3849" max="3849" width="7.25" style="3" customWidth="1"/>
    <col min="3850" max="3850" width="4" style="3" customWidth="1"/>
    <col min="3851" max="3862" width="9.375" style="3" customWidth="1"/>
    <col min="3863" max="4096" width="9" style="3"/>
    <col min="4097" max="4098" width="3.375" style="3" customWidth="1"/>
    <col min="4099" max="4099" width="5.125" style="3" customWidth="1"/>
    <col min="4100" max="4100" width="2.125" style="3" customWidth="1"/>
    <col min="4101" max="4101" width="5.875" style="3" customWidth="1"/>
    <col min="4102" max="4102" width="6.375" style="3" customWidth="1"/>
    <col min="4103" max="4103" width="6.75" style="3" customWidth="1"/>
    <col min="4104" max="4104" width="7.375" style="3" customWidth="1"/>
    <col min="4105" max="4105" width="7.25" style="3" customWidth="1"/>
    <col min="4106" max="4106" width="4" style="3" customWidth="1"/>
    <col min="4107" max="4118" width="9.375" style="3" customWidth="1"/>
    <col min="4119" max="4352" width="9" style="3"/>
    <col min="4353" max="4354" width="3.375" style="3" customWidth="1"/>
    <col min="4355" max="4355" width="5.125" style="3" customWidth="1"/>
    <col min="4356" max="4356" width="2.125" style="3" customWidth="1"/>
    <col min="4357" max="4357" width="5.875" style="3" customWidth="1"/>
    <col min="4358" max="4358" width="6.375" style="3" customWidth="1"/>
    <col min="4359" max="4359" width="6.75" style="3" customWidth="1"/>
    <col min="4360" max="4360" width="7.375" style="3" customWidth="1"/>
    <col min="4361" max="4361" width="7.25" style="3" customWidth="1"/>
    <col min="4362" max="4362" width="4" style="3" customWidth="1"/>
    <col min="4363" max="4374" width="9.375" style="3" customWidth="1"/>
    <col min="4375" max="4608" width="9" style="3"/>
    <col min="4609" max="4610" width="3.375" style="3" customWidth="1"/>
    <col min="4611" max="4611" width="5.125" style="3" customWidth="1"/>
    <col min="4612" max="4612" width="2.125" style="3" customWidth="1"/>
    <col min="4613" max="4613" width="5.875" style="3" customWidth="1"/>
    <col min="4614" max="4614" width="6.375" style="3" customWidth="1"/>
    <col min="4615" max="4615" width="6.75" style="3" customWidth="1"/>
    <col min="4616" max="4616" width="7.375" style="3" customWidth="1"/>
    <col min="4617" max="4617" width="7.25" style="3" customWidth="1"/>
    <col min="4618" max="4618" width="4" style="3" customWidth="1"/>
    <col min="4619" max="4630" width="9.375" style="3" customWidth="1"/>
    <col min="4631" max="4864" width="9" style="3"/>
    <col min="4865" max="4866" width="3.375" style="3" customWidth="1"/>
    <col min="4867" max="4867" width="5.125" style="3" customWidth="1"/>
    <col min="4868" max="4868" width="2.125" style="3" customWidth="1"/>
    <col min="4869" max="4869" width="5.875" style="3" customWidth="1"/>
    <col min="4870" max="4870" width="6.375" style="3" customWidth="1"/>
    <col min="4871" max="4871" width="6.75" style="3" customWidth="1"/>
    <col min="4872" max="4872" width="7.375" style="3" customWidth="1"/>
    <col min="4873" max="4873" width="7.25" style="3" customWidth="1"/>
    <col min="4874" max="4874" width="4" style="3" customWidth="1"/>
    <col min="4875" max="4886" width="9.375" style="3" customWidth="1"/>
    <col min="4887" max="5120" width="9" style="3"/>
    <col min="5121" max="5122" width="3.375" style="3" customWidth="1"/>
    <col min="5123" max="5123" width="5.125" style="3" customWidth="1"/>
    <col min="5124" max="5124" width="2.125" style="3" customWidth="1"/>
    <col min="5125" max="5125" width="5.875" style="3" customWidth="1"/>
    <col min="5126" max="5126" width="6.375" style="3" customWidth="1"/>
    <col min="5127" max="5127" width="6.75" style="3" customWidth="1"/>
    <col min="5128" max="5128" width="7.375" style="3" customWidth="1"/>
    <col min="5129" max="5129" width="7.25" style="3" customWidth="1"/>
    <col min="5130" max="5130" width="4" style="3" customWidth="1"/>
    <col min="5131" max="5142" width="9.375" style="3" customWidth="1"/>
    <col min="5143" max="5376" width="9" style="3"/>
    <col min="5377" max="5378" width="3.375" style="3" customWidth="1"/>
    <col min="5379" max="5379" width="5.125" style="3" customWidth="1"/>
    <col min="5380" max="5380" width="2.125" style="3" customWidth="1"/>
    <col min="5381" max="5381" width="5.875" style="3" customWidth="1"/>
    <col min="5382" max="5382" width="6.375" style="3" customWidth="1"/>
    <col min="5383" max="5383" width="6.75" style="3" customWidth="1"/>
    <col min="5384" max="5384" width="7.375" style="3" customWidth="1"/>
    <col min="5385" max="5385" width="7.25" style="3" customWidth="1"/>
    <col min="5386" max="5386" width="4" style="3" customWidth="1"/>
    <col min="5387" max="5398" width="9.375" style="3" customWidth="1"/>
    <col min="5399" max="5632" width="9" style="3"/>
    <col min="5633" max="5634" width="3.375" style="3" customWidth="1"/>
    <col min="5635" max="5635" width="5.125" style="3" customWidth="1"/>
    <col min="5636" max="5636" width="2.125" style="3" customWidth="1"/>
    <col min="5637" max="5637" width="5.875" style="3" customWidth="1"/>
    <col min="5638" max="5638" width="6.375" style="3" customWidth="1"/>
    <col min="5639" max="5639" width="6.75" style="3" customWidth="1"/>
    <col min="5640" max="5640" width="7.375" style="3" customWidth="1"/>
    <col min="5641" max="5641" width="7.25" style="3" customWidth="1"/>
    <col min="5642" max="5642" width="4" style="3" customWidth="1"/>
    <col min="5643" max="5654" width="9.375" style="3" customWidth="1"/>
    <col min="5655" max="5888" width="9" style="3"/>
    <col min="5889" max="5890" width="3.375" style="3" customWidth="1"/>
    <col min="5891" max="5891" width="5.125" style="3" customWidth="1"/>
    <col min="5892" max="5892" width="2.125" style="3" customWidth="1"/>
    <col min="5893" max="5893" width="5.875" style="3" customWidth="1"/>
    <col min="5894" max="5894" width="6.375" style="3" customWidth="1"/>
    <col min="5895" max="5895" width="6.75" style="3" customWidth="1"/>
    <col min="5896" max="5896" width="7.375" style="3" customWidth="1"/>
    <col min="5897" max="5897" width="7.25" style="3" customWidth="1"/>
    <col min="5898" max="5898" width="4" style="3" customWidth="1"/>
    <col min="5899" max="5910" width="9.375" style="3" customWidth="1"/>
    <col min="5911" max="6144" width="9" style="3"/>
    <col min="6145" max="6146" width="3.375" style="3" customWidth="1"/>
    <col min="6147" max="6147" width="5.125" style="3" customWidth="1"/>
    <col min="6148" max="6148" width="2.125" style="3" customWidth="1"/>
    <col min="6149" max="6149" width="5.875" style="3" customWidth="1"/>
    <col min="6150" max="6150" width="6.375" style="3" customWidth="1"/>
    <col min="6151" max="6151" width="6.75" style="3" customWidth="1"/>
    <col min="6152" max="6152" width="7.375" style="3" customWidth="1"/>
    <col min="6153" max="6153" width="7.25" style="3" customWidth="1"/>
    <col min="6154" max="6154" width="4" style="3" customWidth="1"/>
    <col min="6155" max="6166" width="9.375" style="3" customWidth="1"/>
    <col min="6167" max="6400" width="9" style="3"/>
    <col min="6401" max="6402" width="3.375" style="3" customWidth="1"/>
    <col min="6403" max="6403" width="5.125" style="3" customWidth="1"/>
    <col min="6404" max="6404" width="2.125" style="3" customWidth="1"/>
    <col min="6405" max="6405" width="5.875" style="3" customWidth="1"/>
    <col min="6406" max="6406" width="6.375" style="3" customWidth="1"/>
    <col min="6407" max="6407" width="6.75" style="3" customWidth="1"/>
    <col min="6408" max="6408" width="7.375" style="3" customWidth="1"/>
    <col min="6409" max="6409" width="7.25" style="3" customWidth="1"/>
    <col min="6410" max="6410" width="4" style="3" customWidth="1"/>
    <col min="6411" max="6422" width="9.375" style="3" customWidth="1"/>
    <col min="6423" max="6656" width="9" style="3"/>
    <col min="6657" max="6658" width="3.375" style="3" customWidth="1"/>
    <col min="6659" max="6659" width="5.125" style="3" customWidth="1"/>
    <col min="6660" max="6660" width="2.125" style="3" customWidth="1"/>
    <col min="6661" max="6661" width="5.875" style="3" customWidth="1"/>
    <col min="6662" max="6662" width="6.375" style="3" customWidth="1"/>
    <col min="6663" max="6663" width="6.75" style="3" customWidth="1"/>
    <col min="6664" max="6664" width="7.375" style="3" customWidth="1"/>
    <col min="6665" max="6665" width="7.25" style="3" customWidth="1"/>
    <col min="6666" max="6666" width="4" style="3" customWidth="1"/>
    <col min="6667" max="6678" width="9.375" style="3" customWidth="1"/>
    <col min="6679" max="6912" width="9" style="3"/>
    <col min="6913" max="6914" width="3.375" style="3" customWidth="1"/>
    <col min="6915" max="6915" width="5.125" style="3" customWidth="1"/>
    <col min="6916" max="6916" width="2.125" style="3" customWidth="1"/>
    <col min="6917" max="6917" width="5.875" style="3" customWidth="1"/>
    <col min="6918" max="6918" width="6.375" style="3" customWidth="1"/>
    <col min="6919" max="6919" width="6.75" style="3" customWidth="1"/>
    <col min="6920" max="6920" width="7.375" style="3" customWidth="1"/>
    <col min="6921" max="6921" width="7.25" style="3" customWidth="1"/>
    <col min="6922" max="6922" width="4" style="3" customWidth="1"/>
    <col min="6923" max="6934" width="9.375" style="3" customWidth="1"/>
    <col min="6935" max="7168" width="9" style="3"/>
    <col min="7169" max="7170" width="3.375" style="3" customWidth="1"/>
    <col min="7171" max="7171" width="5.125" style="3" customWidth="1"/>
    <col min="7172" max="7172" width="2.125" style="3" customWidth="1"/>
    <col min="7173" max="7173" width="5.875" style="3" customWidth="1"/>
    <col min="7174" max="7174" width="6.375" style="3" customWidth="1"/>
    <col min="7175" max="7175" width="6.75" style="3" customWidth="1"/>
    <col min="7176" max="7176" width="7.375" style="3" customWidth="1"/>
    <col min="7177" max="7177" width="7.25" style="3" customWidth="1"/>
    <col min="7178" max="7178" width="4" style="3" customWidth="1"/>
    <col min="7179" max="7190" width="9.375" style="3" customWidth="1"/>
    <col min="7191" max="7424" width="9" style="3"/>
    <col min="7425" max="7426" width="3.375" style="3" customWidth="1"/>
    <col min="7427" max="7427" width="5.125" style="3" customWidth="1"/>
    <col min="7428" max="7428" width="2.125" style="3" customWidth="1"/>
    <col min="7429" max="7429" width="5.875" style="3" customWidth="1"/>
    <col min="7430" max="7430" width="6.375" style="3" customWidth="1"/>
    <col min="7431" max="7431" width="6.75" style="3" customWidth="1"/>
    <col min="7432" max="7432" width="7.375" style="3" customWidth="1"/>
    <col min="7433" max="7433" width="7.25" style="3" customWidth="1"/>
    <col min="7434" max="7434" width="4" style="3" customWidth="1"/>
    <col min="7435" max="7446" width="9.375" style="3" customWidth="1"/>
    <col min="7447" max="7680" width="9" style="3"/>
    <col min="7681" max="7682" width="3.375" style="3" customWidth="1"/>
    <col min="7683" max="7683" width="5.125" style="3" customWidth="1"/>
    <col min="7684" max="7684" width="2.125" style="3" customWidth="1"/>
    <col min="7685" max="7685" width="5.875" style="3" customWidth="1"/>
    <col min="7686" max="7686" width="6.375" style="3" customWidth="1"/>
    <col min="7687" max="7687" width="6.75" style="3" customWidth="1"/>
    <col min="7688" max="7688" width="7.375" style="3" customWidth="1"/>
    <col min="7689" max="7689" width="7.25" style="3" customWidth="1"/>
    <col min="7690" max="7690" width="4" style="3" customWidth="1"/>
    <col min="7691" max="7702" width="9.375" style="3" customWidth="1"/>
    <col min="7703" max="7936" width="9" style="3"/>
    <col min="7937" max="7938" width="3.375" style="3" customWidth="1"/>
    <col min="7939" max="7939" width="5.125" style="3" customWidth="1"/>
    <col min="7940" max="7940" width="2.125" style="3" customWidth="1"/>
    <col min="7941" max="7941" width="5.875" style="3" customWidth="1"/>
    <col min="7942" max="7942" width="6.375" style="3" customWidth="1"/>
    <col min="7943" max="7943" width="6.75" style="3" customWidth="1"/>
    <col min="7944" max="7944" width="7.375" style="3" customWidth="1"/>
    <col min="7945" max="7945" width="7.25" style="3" customWidth="1"/>
    <col min="7946" max="7946" width="4" style="3" customWidth="1"/>
    <col min="7947" max="7958" width="9.375" style="3" customWidth="1"/>
    <col min="7959" max="8192" width="9" style="3"/>
    <col min="8193" max="8194" width="3.375" style="3" customWidth="1"/>
    <col min="8195" max="8195" width="5.125" style="3" customWidth="1"/>
    <col min="8196" max="8196" width="2.125" style="3" customWidth="1"/>
    <col min="8197" max="8197" width="5.875" style="3" customWidth="1"/>
    <col min="8198" max="8198" width="6.375" style="3" customWidth="1"/>
    <col min="8199" max="8199" width="6.75" style="3" customWidth="1"/>
    <col min="8200" max="8200" width="7.375" style="3" customWidth="1"/>
    <col min="8201" max="8201" width="7.25" style="3" customWidth="1"/>
    <col min="8202" max="8202" width="4" style="3" customWidth="1"/>
    <col min="8203" max="8214" width="9.375" style="3" customWidth="1"/>
    <col min="8215" max="8448" width="9" style="3"/>
    <col min="8449" max="8450" width="3.375" style="3" customWidth="1"/>
    <col min="8451" max="8451" width="5.125" style="3" customWidth="1"/>
    <col min="8452" max="8452" width="2.125" style="3" customWidth="1"/>
    <col min="8453" max="8453" width="5.875" style="3" customWidth="1"/>
    <col min="8454" max="8454" width="6.375" style="3" customWidth="1"/>
    <col min="8455" max="8455" width="6.75" style="3" customWidth="1"/>
    <col min="8456" max="8456" width="7.375" style="3" customWidth="1"/>
    <col min="8457" max="8457" width="7.25" style="3" customWidth="1"/>
    <col min="8458" max="8458" width="4" style="3" customWidth="1"/>
    <col min="8459" max="8470" width="9.375" style="3" customWidth="1"/>
    <col min="8471" max="8704" width="9" style="3"/>
    <col min="8705" max="8706" width="3.375" style="3" customWidth="1"/>
    <col min="8707" max="8707" width="5.125" style="3" customWidth="1"/>
    <col min="8708" max="8708" width="2.125" style="3" customWidth="1"/>
    <col min="8709" max="8709" width="5.875" style="3" customWidth="1"/>
    <col min="8710" max="8710" width="6.375" style="3" customWidth="1"/>
    <col min="8711" max="8711" width="6.75" style="3" customWidth="1"/>
    <col min="8712" max="8712" width="7.375" style="3" customWidth="1"/>
    <col min="8713" max="8713" width="7.25" style="3" customWidth="1"/>
    <col min="8714" max="8714" width="4" style="3" customWidth="1"/>
    <col min="8715" max="8726" width="9.375" style="3" customWidth="1"/>
    <col min="8727" max="8960" width="9" style="3"/>
    <col min="8961" max="8962" width="3.375" style="3" customWidth="1"/>
    <col min="8963" max="8963" width="5.125" style="3" customWidth="1"/>
    <col min="8964" max="8964" width="2.125" style="3" customWidth="1"/>
    <col min="8965" max="8965" width="5.875" style="3" customWidth="1"/>
    <col min="8966" max="8966" width="6.375" style="3" customWidth="1"/>
    <col min="8967" max="8967" width="6.75" style="3" customWidth="1"/>
    <col min="8968" max="8968" width="7.375" style="3" customWidth="1"/>
    <col min="8969" max="8969" width="7.25" style="3" customWidth="1"/>
    <col min="8970" max="8970" width="4" style="3" customWidth="1"/>
    <col min="8971" max="8982" width="9.375" style="3" customWidth="1"/>
    <col min="8983" max="9216" width="9" style="3"/>
    <col min="9217" max="9218" width="3.375" style="3" customWidth="1"/>
    <col min="9219" max="9219" width="5.125" style="3" customWidth="1"/>
    <col min="9220" max="9220" width="2.125" style="3" customWidth="1"/>
    <col min="9221" max="9221" width="5.875" style="3" customWidth="1"/>
    <col min="9222" max="9222" width="6.375" style="3" customWidth="1"/>
    <col min="9223" max="9223" width="6.75" style="3" customWidth="1"/>
    <col min="9224" max="9224" width="7.375" style="3" customWidth="1"/>
    <col min="9225" max="9225" width="7.25" style="3" customWidth="1"/>
    <col min="9226" max="9226" width="4" style="3" customWidth="1"/>
    <col min="9227" max="9238" width="9.375" style="3" customWidth="1"/>
    <col min="9239" max="9472" width="9" style="3"/>
    <col min="9473" max="9474" width="3.375" style="3" customWidth="1"/>
    <col min="9475" max="9475" width="5.125" style="3" customWidth="1"/>
    <col min="9476" max="9476" width="2.125" style="3" customWidth="1"/>
    <col min="9477" max="9477" width="5.875" style="3" customWidth="1"/>
    <col min="9478" max="9478" width="6.375" style="3" customWidth="1"/>
    <col min="9479" max="9479" width="6.75" style="3" customWidth="1"/>
    <col min="9480" max="9480" width="7.375" style="3" customWidth="1"/>
    <col min="9481" max="9481" width="7.25" style="3" customWidth="1"/>
    <col min="9482" max="9482" width="4" style="3" customWidth="1"/>
    <col min="9483" max="9494" width="9.375" style="3" customWidth="1"/>
    <col min="9495" max="9728" width="9" style="3"/>
    <col min="9729" max="9730" width="3.375" style="3" customWidth="1"/>
    <col min="9731" max="9731" width="5.125" style="3" customWidth="1"/>
    <col min="9732" max="9732" width="2.125" style="3" customWidth="1"/>
    <col min="9733" max="9733" width="5.875" style="3" customWidth="1"/>
    <col min="9734" max="9734" width="6.375" style="3" customWidth="1"/>
    <col min="9735" max="9735" width="6.75" style="3" customWidth="1"/>
    <col min="9736" max="9736" width="7.375" style="3" customWidth="1"/>
    <col min="9737" max="9737" width="7.25" style="3" customWidth="1"/>
    <col min="9738" max="9738" width="4" style="3" customWidth="1"/>
    <col min="9739" max="9750" width="9.375" style="3" customWidth="1"/>
    <col min="9751" max="9984" width="9" style="3"/>
    <col min="9985" max="9986" width="3.375" style="3" customWidth="1"/>
    <col min="9987" max="9987" width="5.125" style="3" customWidth="1"/>
    <col min="9988" max="9988" width="2.125" style="3" customWidth="1"/>
    <col min="9989" max="9989" width="5.875" style="3" customWidth="1"/>
    <col min="9990" max="9990" width="6.375" style="3" customWidth="1"/>
    <col min="9991" max="9991" width="6.75" style="3" customWidth="1"/>
    <col min="9992" max="9992" width="7.375" style="3" customWidth="1"/>
    <col min="9993" max="9993" width="7.25" style="3" customWidth="1"/>
    <col min="9994" max="9994" width="4" style="3" customWidth="1"/>
    <col min="9995" max="10006" width="9.375" style="3" customWidth="1"/>
    <col min="10007" max="10240" width="9" style="3"/>
    <col min="10241" max="10242" width="3.375" style="3" customWidth="1"/>
    <col min="10243" max="10243" width="5.125" style="3" customWidth="1"/>
    <col min="10244" max="10244" width="2.125" style="3" customWidth="1"/>
    <col min="10245" max="10245" width="5.875" style="3" customWidth="1"/>
    <col min="10246" max="10246" width="6.375" style="3" customWidth="1"/>
    <col min="10247" max="10247" width="6.75" style="3" customWidth="1"/>
    <col min="10248" max="10248" width="7.375" style="3" customWidth="1"/>
    <col min="10249" max="10249" width="7.25" style="3" customWidth="1"/>
    <col min="10250" max="10250" width="4" style="3" customWidth="1"/>
    <col min="10251" max="10262" width="9.375" style="3" customWidth="1"/>
    <col min="10263" max="10496" width="9" style="3"/>
    <col min="10497" max="10498" width="3.375" style="3" customWidth="1"/>
    <col min="10499" max="10499" width="5.125" style="3" customWidth="1"/>
    <col min="10500" max="10500" width="2.125" style="3" customWidth="1"/>
    <col min="10501" max="10501" width="5.875" style="3" customWidth="1"/>
    <col min="10502" max="10502" width="6.375" style="3" customWidth="1"/>
    <col min="10503" max="10503" width="6.75" style="3" customWidth="1"/>
    <col min="10504" max="10504" width="7.375" style="3" customWidth="1"/>
    <col min="10505" max="10505" width="7.25" style="3" customWidth="1"/>
    <col min="10506" max="10506" width="4" style="3" customWidth="1"/>
    <col min="10507" max="10518" width="9.375" style="3" customWidth="1"/>
    <col min="10519" max="10752" width="9" style="3"/>
    <col min="10753" max="10754" width="3.375" style="3" customWidth="1"/>
    <col min="10755" max="10755" width="5.125" style="3" customWidth="1"/>
    <col min="10756" max="10756" width="2.125" style="3" customWidth="1"/>
    <col min="10757" max="10757" width="5.875" style="3" customWidth="1"/>
    <col min="10758" max="10758" width="6.375" style="3" customWidth="1"/>
    <col min="10759" max="10759" width="6.75" style="3" customWidth="1"/>
    <col min="10760" max="10760" width="7.375" style="3" customWidth="1"/>
    <col min="10761" max="10761" width="7.25" style="3" customWidth="1"/>
    <col min="10762" max="10762" width="4" style="3" customWidth="1"/>
    <col min="10763" max="10774" width="9.375" style="3" customWidth="1"/>
    <col min="10775" max="11008" width="9" style="3"/>
    <col min="11009" max="11010" width="3.375" style="3" customWidth="1"/>
    <col min="11011" max="11011" width="5.125" style="3" customWidth="1"/>
    <col min="11012" max="11012" width="2.125" style="3" customWidth="1"/>
    <col min="11013" max="11013" width="5.875" style="3" customWidth="1"/>
    <col min="11014" max="11014" width="6.375" style="3" customWidth="1"/>
    <col min="11015" max="11015" width="6.75" style="3" customWidth="1"/>
    <col min="11016" max="11016" width="7.375" style="3" customWidth="1"/>
    <col min="11017" max="11017" width="7.25" style="3" customWidth="1"/>
    <col min="11018" max="11018" width="4" style="3" customWidth="1"/>
    <col min="11019" max="11030" width="9.375" style="3" customWidth="1"/>
    <col min="11031" max="11264" width="9" style="3"/>
    <col min="11265" max="11266" width="3.375" style="3" customWidth="1"/>
    <col min="11267" max="11267" width="5.125" style="3" customWidth="1"/>
    <col min="11268" max="11268" width="2.125" style="3" customWidth="1"/>
    <col min="11269" max="11269" width="5.875" style="3" customWidth="1"/>
    <col min="11270" max="11270" width="6.375" style="3" customWidth="1"/>
    <col min="11271" max="11271" width="6.75" style="3" customWidth="1"/>
    <col min="11272" max="11272" width="7.375" style="3" customWidth="1"/>
    <col min="11273" max="11273" width="7.25" style="3" customWidth="1"/>
    <col min="11274" max="11274" width="4" style="3" customWidth="1"/>
    <col min="11275" max="11286" width="9.375" style="3" customWidth="1"/>
    <col min="11287" max="11520" width="9" style="3"/>
    <col min="11521" max="11522" width="3.375" style="3" customWidth="1"/>
    <col min="11523" max="11523" width="5.125" style="3" customWidth="1"/>
    <col min="11524" max="11524" width="2.125" style="3" customWidth="1"/>
    <col min="11525" max="11525" width="5.875" style="3" customWidth="1"/>
    <col min="11526" max="11526" width="6.375" style="3" customWidth="1"/>
    <col min="11527" max="11527" width="6.75" style="3" customWidth="1"/>
    <col min="11528" max="11528" width="7.375" style="3" customWidth="1"/>
    <col min="11529" max="11529" width="7.25" style="3" customWidth="1"/>
    <col min="11530" max="11530" width="4" style="3" customWidth="1"/>
    <col min="11531" max="11542" width="9.375" style="3" customWidth="1"/>
    <col min="11543" max="11776" width="9" style="3"/>
    <col min="11777" max="11778" width="3.375" style="3" customWidth="1"/>
    <col min="11779" max="11779" width="5.125" style="3" customWidth="1"/>
    <col min="11780" max="11780" width="2.125" style="3" customWidth="1"/>
    <col min="11781" max="11781" width="5.875" style="3" customWidth="1"/>
    <col min="11782" max="11782" width="6.375" style="3" customWidth="1"/>
    <col min="11783" max="11783" width="6.75" style="3" customWidth="1"/>
    <col min="11784" max="11784" width="7.375" style="3" customWidth="1"/>
    <col min="11785" max="11785" width="7.25" style="3" customWidth="1"/>
    <col min="11786" max="11786" width="4" style="3" customWidth="1"/>
    <col min="11787" max="11798" width="9.375" style="3" customWidth="1"/>
    <col min="11799" max="12032" width="9" style="3"/>
    <col min="12033" max="12034" width="3.375" style="3" customWidth="1"/>
    <col min="12035" max="12035" width="5.125" style="3" customWidth="1"/>
    <col min="12036" max="12036" width="2.125" style="3" customWidth="1"/>
    <col min="12037" max="12037" width="5.875" style="3" customWidth="1"/>
    <col min="12038" max="12038" width="6.375" style="3" customWidth="1"/>
    <col min="12039" max="12039" width="6.75" style="3" customWidth="1"/>
    <col min="12040" max="12040" width="7.375" style="3" customWidth="1"/>
    <col min="12041" max="12041" width="7.25" style="3" customWidth="1"/>
    <col min="12042" max="12042" width="4" style="3" customWidth="1"/>
    <col min="12043" max="12054" width="9.375" style="3" customWidth="1"/>
    <col min="12055" max="12288" width="9" style="3"/>
    <col min="12289" max="12290" width="3.375" style="3" customWidth="1"/>
    <col min="12291" max="12291" width="5.125" style="3" customWidth="1"/>
    <col min="12292" max="12292" width="2.125" style="3" customWidth="1"/>
    <col min="12293" max="12293" width="5.875" style="3" customWidth="1"/>
    <col min="12294" max="12294" width="6.375" style="3" customWidth="1"/>
    <col min="12295" max="12295" width="6.75" style="3" customWidth="1"/>
    <col min="12296" max="12296" width="7.375" style="3" customWidth="1"/>
    <col min="12297" max="12297" width="7.25" style="3" customWidth="1"/>
    <col min="12298" max="12298" width="4" style="3" customWidth="1"/>
    <col min="12299" max="12310" width="9.375" style="3" customWidth="1"/>
    <col min="12311" max="12544" width="9" style="3"/>
    <col min="12545" max="12546" width="3.375" style="3" customWidth="1"/>
    <col min="12547" max="12547" width="5.125" style="3" customWidth="1"/>
    <col min="12548" max="12548" width="2.125" style="3" customWidth="1"/>
    <col min="12549" max="12549" width="5.875" style="3" customWidth="1"/>
    <col min="12550" max="12550" width="6.375" style="3" customWidth="1"/>
    <col min="12551" max="12551" width="6.75" style="3" customWidth="1"/>
    <col min="12552" max="12552" width="7.375" style="3" customWidth="1"/>
    <col min="12553" max="12553" width="7.25" style="3" customWidth="1"/>
    <col min="12554" max="12554" width="4" style="3" customWidth="1"/>
    <col min="12555" max="12566" width="9.375" style="3" customWidth="1"/>
    <col min="12567" max="12800" width="9" style="3"/>
    <col min="12801" max="12802" width="3.375" style="3" customWidth="1"/>
    <col min="12803" max="12803" width="5.125" style="3" customWidth="1"/>
    <col min="12804" max="12804" width="2.125" style="3" customWidth="1"/>
    <col min="12805" max="12805" width="5.875" style="3" customWidth="1"/>
    <col min="12806" max="12806" width="6.375" style="3" customWidth="1"/>
    <col min="12807" max="12807" width="6.75" style="3" customWidth="1"/>
    <col min="12808" max="12808" width="7.375" style="3" customWidth="1"/>
    <col min="12809" max="12809" width="7.25" style="3" customWidth="1"/>
    <col min="12810" max="12810" width="4" style="3" customWidth="1"/>
    <col min="12811" max="12822" width="9.375" style="3" customWidth="1"/>
    <col min="12823" max="13056" width="9" style="3"/>
    <col min="13057" max="13058" width="3.375" style="3" customWidth="1"/>
    <col min="13059" max="13059" width="5.125" style="3" customWidth="1"/>
    <col min="13060" max="13060" width="2.125" style="3" customWidth="1"/>
    <col min="13061" max="13061" width="5.875" style="3" customWidth="1"/>
    <col min="13062" max="13062" width="6.375" style="3" customWidth="1"/>
    <col min="13063" max="13063" width="6.75" style="3" customWidth="1"/>
    <col min="13064" max="13064" width="7.375" style="3" customWidth="1"/>
    <col min="13065" max="13065" width="7.25" style="3" customWidth="1"/>
    <col min="13066" max="13066" width="4" style="3" customWidth="1"/>
    <col min="13067" max="13078" width="9.375" style="3" customWidth="1"/>
    <col min="13079" max="13312" width="9" style="3"/>
    <col min="13313" max="13314" width="3.375" style="3" customWidth="1"/>
    <col min="13315" max="13315" width="5.125" style="3" customWidth="1"/>
    <col min="13316" max="13316" width="2.125" style="3" customWidth="1"/>
    <col min="13317" max="13317" width="5.875" style="3" customWidth="1"/>
    <col min="13318" max="13318" width="6.375" style="3" customWidth="1"/>
    <col min="13319" max="13319" width="6.75" style="3" customWidth="1"/>
    <col min="13320" max="13320" width="7.375" style="3" customWidth="1"/>
    <col min="13321" max="13321" width="7.25" style="3" customWidth="1"/>
    <col min="13322" max="13322" width="4" style="3" customWidth="1"/>
    <col min="13323" max="13334" width="9.375" style="3" customWidth="1"/>
    <col min="13335" max="13568" width="9" style="3"/>
    <col min="13569" max="13570" width="3.375" style="3" customWidth="1"/>
    <col min="13571" max="13571" width="5.125" style="3" customWidth="1"/>
    <col min="13572" max="13572" width="2.125" style="3" customWidth="1"/>
    <col min="13573" max="13573" width="5.875" style="3" customWidth="1"/>
    <col min="13574" max="13574" width="6.375" style="3" customWidth="1"/>
    <col min="13575" max="13575" width="6.75" style="3" customWidth="1"/>
    <col min="13576" max="13576" width="7.375" style="3" customWidth="1"/>
    <col min="13577" max="13577" width="7.25" style="3" customWidth="1"/>
    <col min="13578" max="13578" width="4" style="3" customWidth="1"/>
    <col min="13579" max="13590" width="9.375" style="3" customWidth="1"/>
    <col min="13591" max="13824" width="9" style="3"/>
    <col min="13825" max="13826" width="3.375" style="3" customWidth="1"/>
    <col min="13827" max="13827" width="5.125" style="3" customWidth="1"/>
    <col min="13828" max="13828" width="2.125" style="3" customWidth="1"/>
    <col min="13829" max="13829" width="5.875" style="3" customWidth="1"/>
    <col min="13830" max="13830" width="6.375" style="3" customWidth="1"/>
    <col min="13831" max="13831" width="6.75" style="3" customWidth="1"/>
    <col min="13832" max="13832" width="7.375" style="3" customWidth="1"/>
    <col min="13833" max="13833" width="7.25" style="3" customWidth="1"/>
    <col min="13834" max="13834" width="4" style="3" customWidth="1"/>
    <col min="13835" max="13846" width="9.375" style="3" customWidth="1"/>
    <col min="13847" max="14080" width="9" style="3"/>
    <col min="14081" max="14082" width="3.375" style="3" customWidth="1"/>
    <col min="14083" max="14083" width="5.125" style="3" customWidth="1"/>
    <col min="14084" max="14084" width="2.125" style="3" customWidth="1"/>
    <col min="14085" max="14085" width="5.875" style="3" customWidth="1"/>
    <col min="14086" max="14086" width="6.375" style="3" customWidth="1"/>
    <col min="14087" max="14087" width="6.75" style="3" customWidth="1"/>
    <col min="14088" max="14088" width="7.375" style="3" customWidth="1"/>
    <col min="14089" max="14089" width="7.25" style="3" customWidth="1"/>
    <col min="14090" max="14090" width="4" style="3" customWidth="1"/>
    <col min="14091" max="14102" width="9.375" style="3" customWidth="1"/>
    <col min="14103" max="14336" width="9" style="3"/>
    <col min="14337" max="14338" width="3.375" style="3" customWidth="1"/>
    <col min="14339" max="14339" width="5.125" style="3" customWidth="1"/>
    <col min="14340" max="14340" width="2.125" style="3" customWidth="1"/>
    <col min="14341" max="14341" width="5.875" style="3" customWidth="1"/>
    <col min="14342" max="14342" width="6.375" style="3" customWidth="1"/>
    <col min="14343" max="14343" width="6.75" style="3" customWidth="1"/>
    <col min="14344" max="14344" width="7.375" style="3" customWidth="1"/>
    <col min="14345" max="14345" width="7.25" style="3" customWidth="1"/>
    <col min="14346" max="14346" width="4" style="3" customWidth="1"/>
    <col min="14347" max="14358" width="9.375" style="3" customWidth="1"/>
    <col min="14359" max="14592" width="9" style="3"/>
    <col min="14593" max="14594" width="3.375" style="3" customWidth="1"/>
    <col min="14595" max="14595" width="5.125" style="3" customWidth="1"/>
    <col min="14596" max="14596" width="2.125" style="3" customWidth="1"/>
    <col min="14597" max="14597" width="5.875" style="3" customWidth="1"/>
    <col min="14598" max="14598" width="6.375" style="3" customWidth="1"/>
    <col min="14599" max="14599" width="6.75" style="3" customWidth="1"/>
    <col min="14600" max="14600" width="7.375" style="3" customWidth="1"/>
    <col min="14601" max="14601" width="7.25" style="3" customWidth="1"/>
    <col min="14602" max="14602" width="4" style="3" customWidth="1"/>
    <col min="14603" max="14614" width="9.375" style="3" customWidth="1"/>
    <col min="14615" max="14848" width="9" style="3"/>
    <col min="14849" max="14850" width="3.375" style="3" customWidth="1"/>
    <col min="14851" max="14851" width="5.125" style="3" customWidth="1"/>
    <col min="14852" max="14852" width="2.125" style="3" customWidth="1"/>
    <col min="14853" max="14853" width="5.875" style="3" customWidth="1"/>
    <col min="14854" max="14854" width="6.375" style="3" customWidth="1"/>
    <col min="14855" max="14855" width="6.75" style="3" customWidth="1"/>
    <col min="14856" max="14856" width="7.375" style="3" customWidth="1"/>
    <col min="14857" max="14857" width="7.25" style="3" customWidth="1"/>
    <col min="14858" max="14858" width="4" style="3" customWidth="1"/>
    <col min="14859" max="14870" width="9.375" style="3" customWidth="1"/>
    <col min="14871" max="15104" width="9" style="3"/>
    <col min="15105" max="15106" width="3.375" style="3" customWidth="1"/>
    <col min="15107" max="15107" width="5.125" style="3" customWidth="1"/>
    <col min="15108" max="15108" width="2.125" style="3" customWidth="1"/>
    <col min="15109" max="15109" width="5.875" style="3" customWidth="1"/>
    <col min="15110" max="15110" width="6.375" style="3" customWidth="1"/>
    <col min="15111" max="15111" width="6.75" style="3" customWidth="1"/>
    <col min="15112" max="15112" width="7.375" style="3" customWidth="1"/>
    <col min="15113" max="15113" width="7.25" style="3" customWidth="1"/>
    <col min="15114" max="15114" width="4" style="3" customWidth="1"/>
    <col min="15115" max="15126" width="9.375" style="3" customWidth="1"/>
    <col min="15127" max="15360" width="9" style="3"/>
    <col min="15361" max="15362" width="3.375" style="3" customWidth="1"/>
    <col min="15363" max="15363" width="5.125" style="3" customWidth="1"/>
    <col min="15364" max="15364" width="2.125" style="3" customWidth="1"/>
    <col min="15365" max="15365" width="5.875" style="3" customWidth="1"/>
    <col min="15366" max="15366" width="6.375" style="3" customWidth="1"/>
    <col min="15367" max="15367" width="6.75" style="3" customWidth="1"/>
    <col min="15368" max="15368" width="7.375" style="3" customWidth="1"/>
    <col min="15369" max="15369" width="7.25" style="3" customWidth="1"/>
    <col min="15370" max="15370" width="4" style="3" customWidth="1"/>
    <col min="15371" max="15382" width="9.375" style="3" customWidth="1"/>
    <col min="15383" max="15616" width="9" style="3"/>
    <col min="15617" max="15618" width="3.375" style="3" customWidth="1"/>
    <col min="15619" max="15619" width="5.125" style="3" customWidth="1"/>
    <col min="15620" max="15620" width="2.125" style="3" customWidth="1"/>
    <col min="15621" max="15621" width="5.875" style="3" customWidth="1"/>
    <col min="15622" max="15622" width="6.375" style="3" customWidth="1"/>
    <col min="15623" max="15623" width="6.75" style="3" customWidth="1"/>
    <col min="15624" max="15624" width="7.375" style="3" customWidth="1"/>
    <col min="15625" max="15625" width="7.25" style="3" customWidth="1"/>
    <col min="15626" max="15626" width="4" style="3" customWidth="1"/>
    <col min="15627" max="15638" width="9.375" style="3" customWidth="1"/>
    <col min="15639" max="15872" width="9" style="3"/>
    <col min="15873" max="15874" width="3.375" style="3" customWidth="1"/>
    <col min="15875" max="15875" width="5.125" style="3" customWidth="1"/>
    <col min="15876" max="15876" width="2.125" style="3" customWidth="1"/>
    <col min="15877" max="15877" width="5.875" style="3" customWidth="1"/>
    <col min="15878" max="15878" width="6.375" style="3" customWidth="1"/>
    <col min="15879" max="15879" width="6.75" style="3" customWidth="1"/>
    <col min="15880" max="15880" width="7.375" style="3" customWidth="1"/>
    <col min="15881" max="15881" width="7.25" style="3" customWidth="1"/>
    <col min="15882" max="15882" width="4" style="3" customWidth="1"/>
    <col min="15883" max="15894" width="9.375" style="3" customWidth="1"/>
    <col min="15895" max="16128" width="9" style="3"/>
    <col min="16129" max="16130" width="3.375" style="3" customWidth="1"/>
    <col min="16131" max="16131" width="5.125" style="3" customWidth="1"/>
    <col min="16132" max="16132" width="2.125" style="3" customWidth="1"/>
    <col min="16133" max="16133" width="5.875" style="3" customWidth="1"/>
    <col min="16134" max="16134" width="6.375" style="3" customWidth="1"/>
    <col min="16135" max="16135" width="6.75" style="3" customWidth="1"/>
    <col min="16136" max="16136" width="7.375" style="3" customWidth="1"/>
    <col min="16137" max="16137" width="7.25" style="3" customWidth="1"/>
    <col min="16138" max="16138" width="4" style="3" customWidth="1"/>
    <col min="16139" max="16150" width="9.375" style="3" customWidth="1"/>
    <col min="16151" max="16384" width="9" style="3"/>
  </cols>
  <sheetData>
    <row r="1" spans="1:22" x14ac:dyDescent="0.15">
      <c r="V1" s="4" t="s">
        <v>59</v>
      </c>
    </row>
    <row r="2" spans="1:22" s="10" customFormat="1" x14ac:dyDescent="0.15">
      <c r="A2" s="39"/>
      <c r="B2" s="40"/>
      <c r="C2" s="6"/>
      <c r="D2" s="6"/>
      <c r="E2" s="6"/>
      <c r="F2" s="6"/>
      <c r="G2" s="6"/>
      <c r="H2" s="6"/>
      <c r="I2" s="7" t="s">
        <v>7</v>
      </c>
      <c r="J2" s="8"/>
      <c r="K2" s="9" t="s">
        <v>8</v>
      </c>
      <c r="L2" s="9" t="s">
        <v>9</v>
      </c>
      <c r="M2" s="377" t="s">
        <v>267</v>
      </c>
      <c r="N2" s="377" t="s">
        <v>243</v>
      </c>
      <c r="O2" s="377" t="s">
        <v>244</v>
      </c>
      <c r="P2" s="377" t="s">
        <v>245</v>
      </c>
      <c r="Q2" s="377" t="s">
        <v>246</v>
      </c>
      <c r="R2" s="377" t="s">
        <v>247</v>
      </c>
      <c r="S2" s="377" t="s">
        <v>248</v>
      </c>
      <c r="T2" s="377" t="s">
        <v>249</v>
      </c>
      <c r="U2" s="377" t="s">
        <v>250</v>
      </c>
      <c r="V2" s="377" t="s">
        <v>251</v>
      </c>
    </row>
    <row r="3" spans="1:22" s="10" customFormat="1" ht="30" customHeight="1" x14ac:dyDescent="0.15">
      <c r="A3" s="41"/>
      <c r="B3" s="42"/>
      <c r="C3" s="12" t="s">
        <v>60</v>
      </c>
      <c r="D3" s="12"/>
      <c r="E3" s="12" t="s">
        <v>61</v>
      </c>
      <c r="F3" s="12"/>
      <c r="G3" s="12"/>
      <c r="H3" s="12"/>
      <c r="I3" s="12"/>
      <c r="J3" s="13"/>
      <c r="K3" s="14" t="s">
        <v>10</v>
      </c>
      <c r="L3" s="14" t="s">
        <v>11</v>
      </c>
      <c r="M3" s="381"/>
      <c r="N3" s="378"/>
      <c r="O3" s="378"/>
      <c r="P3" s="378"/>
      <c r="Q3" s="378"/>
      <c r="R3" s="378"/>
      <c r="S3" s="378"/>
      <c r="T3" s="378"/>
      <c r="U3" s="378"/>
      <c r="V3" s="378"/>
    </row>
    <row r="4" spans="1:22" s="10" customFormat="1" ht="15.75" customHeight="1" x14ac:dyDescent="0.15">
      <c r="A4" s="420" t="s">
        <v>62</v>
      </c>
      <c r="B4" s="417" t="s">
        <v>12</v>
      </c>
      <c r="C4" s="43">
        <v>1</v>
      </c>
      <c r="D4" s="425" t="s">
        <v>63</v>
      </c>
      <c r="E4" s="390"/>
      <c r="F4" s="390"/>
      <c r="G4" s="390"/>
      <c r="H4" s="390"/>
      <c r="I4" s="390"/>
      <c r="J4" s="16" t="s">
        <v>64</v>
      </c>
      <c r="K4" s="44">
        <f>K5+K9</f>
        <v>128337</v>
      </c>
      <c r="L4" s="44">
        <f t="shared" ref="L4:V4" si="0">L5+L9</f>
        <v>128717</v>
      </c>
      <c r="M4" s="44">
        <f t="shared" si="0"/>
        <v>146480</v>
      </c>
      <c r="N4" s="44">
        <f t="shared" si="0"/>
        <v>128790</v>
      </c>
      <c r="O4" s="44">
        <f t="shared" si="0"/>
        <v>140877</v>
      </c>
      <c r="P4" s="44">
        <f t="shared" si="0"/>
        <v>144623</v>
      </c>
      <c r="Q4" s="44">
        <f t="shared" si="0"/>
        <v>146974</v>
      </c>
      <c r="R4" s="44">
        <f t="shared" si="0"/>
        <v>150167</v>
      </c>
      <c r="S4" s="44">
        <f t="shared" si="0"/>
        <v>153834</v>
      </c>
      <c r="T4" s="44">
        <f t="shared" si="0"/>
        <v>159463</v>
      </c>
      <c r="U4" s="44">
        <f t="shared" si="0"/>
        <v>156744</v>
      </c>
      <c r="V4" s="44">
        <f t="shared" si="0"/>
        <v>145954</v>
      </c>
    </row>
    <row r="5" spans="1:22" s="17" customFormat="1" ht="15.75" customHeight="1" x14ac:dyDescent="0.15">
      <c r="A5" s="423"/>
      <c r="B5" s="417"/>
      <c r="C5" s="45" t="s">
        <v>65</v>
      </c>
      <c r="D5" s="46"/>
      <c r="E5" s="413" t="s">
        <v>13</v>
      </c>
      <c r="F5" s="413"/>
      <c r="G5" s="413"/>
      <c r="H5" s="413"/>
      <c r="I5" s="373"/>
      <c r="J5" s="16" t="s">
        <v>47</v>
      </c>
      <c r="K5" s="44">
        <f>K6+K7+K8</f>
        <v>22116</v>
      </c>
      <c r="L5" s="44">
        <f t="shared" ref="L5:V5" si="1">L6+L7+L8</f>
        <v>22100</v>
      </c>
      <c r="M5" s="44">
        <f t="shared" si="1"/>
        <v>22301</v>
      </c>
      <c r="N5" s="44">
        <f t="shared" si="1"/>
        <v>22501</v>
      </c>
      <c r="O5" s="44">
        <f t="shared" si="1"/>
        <v>22701</v>
      </c>
      <c r="P5" s="44">
        <f t="shared" si="1"/>
        <v>22901</v>
      </c>
      <c r="Q5" s="44">
        <f t="shared" si="1"/>
        <v>23101</v>
      </c>
      <c r="R5" s="44">
        <f t="shared" si="1"/>
        <v>23301</v>
      </c>
      <c r="S5" s="44">
        <f t="shared" si="1"/>
        <v>23501</v>
      </c>
      <c r="T5" s="44">
        <f t="shared" si="1"/>
        <v>23701</v>
      </c>
      <c r="U5" s="44">
        <f t="shared" si="1"/>
        <v>23901</v>
      </c>
      <c r="V5" s="44">
        <f t="shared" si="1"/>
        <v>24101</v>
      </c>
    </row>
    <row r="6" spans="1:22" s="17" customFormat="1" ht="15.75" customHeight="1" x14ac:dyDescent="0.15">
      <c r="A6" s="423"/>
      <c r="B6" s="417"/>
      <c r="C6" s="47"/>
      <c r="D6" s="18"/>
      <c r="E6" s="48" t="s">
        <v>66</v>
      </c>
      <c r="F6" s="413" t="s">
        <v>15</v>
      </c>
      <c r="G6" s="413"/>
      <c r="H6" s="413"/>
      <c r="I6" s="413"/>
      <c r="J6" s="418"/>
      <c r="K6" s="49">
        <v>22024</v>
      </c>
      <c r="L6" s="49">
        <v>22000</v>
      </c>
      <c r="M6" s="49">
        <v>22200</v>
      </c>
      <c r="N6" s="49">
        <v>22400</v>
      </c>
      <c r="O6" s="49">
        <v>22600</v>
      </c>
      <c r="P6" s="49">
        <v>22800</v>
      </c>
      <c r="Q6" s="49">
        <v>23000</v>
      </c>
      <c r="R6" s="49">
        <v>23200</v>
      </c>
      <c r="S6" s="49">
        <v>23400</v>
      </c>
      <c r="T6" s="49">
        <v>23600</v>
      </c>
      <c r="U6" s="49">
        <v>23800</v>
      </c>
      <c r="V6" s="49">
        <v>24000</v>
      </c>
    </row>
    <row r="7" spans="1:22" s="17" customFormat="1" ht="15.75" customHeight="1" x14ac:dyDescent="0.15">
      <c r="A7" s="423"/>
      <c r="B7" s="417"/>
      <c r="C7" s="47"/>
      <c r="D7" s="18"/>
      <c r="E7" s="48" t="s">
        <v>67</v>
      </c>
      <c r="F7" s="413" t="s">
        <v>16</v>
      </c>
      <c r="G7" s="413"/>
      <c r="H7" s="413"/>
      <c r="I7" s="373"/>
      <c r="J7" s="16" t="s">
        <v>48</v>
      </c>
      <c r="K7" s="49"/>
      <c r="L7" s="49"/>
      <c r="M7" s="49"/>
      <c r="N7" s="49"/>
      <c r="O7" s="49"/>
      <c r="P7" s="49"/>
      <c r="Q7" s="49"/>
      <c r="R7" s="49"/>
      <c r="S7" s="49"/>
      <c r="T7" s="49"/>
      <c r="U7" s="49"/>
      <c r="V7" s="49"/>
    </row>
    <row r="8" spans="1:22" s="17" customFormat="1" ht="15.75" customHeight="1" x14ac:dyDescent="0.15">
      <c r="A8" s="423"/>
      <c r="B8" s="417"/>
      <c r="C8" s="47"/>
      <c r="D8" s="18"/>
      <c r="E8" s="48" t="s">
        <v>68</v>
      </c>
      <c r="F8" s="413" t="s">
        <v>18</v>
      </c>
      <c r="G8" s="413"/>
      <c r="H8" s="413"/>
      <c r="I8" s="413"/>
      <c r="J8" s="418"/>
      <c r="K8" s="49">
        <v>92</v>
      </c>
      <c r="L8" s="49">
        <v>100</v>
      </c>
      <c r="M8" s="49">
        <v>101</v>
      </c>
      <c r="N8" s="49">
        <v>101</v>
      </c>
      <c r="O8" s="49">
        <v>101</v>
      </c>
      <c r="P8" s="49">
        <v>101</v>
      </c>
      <c r="Q8" s="49">
        <v>101</v>
      </c>
      <c r="R8" s="49">
        <v>101</v>
      </c>
      <c r="S8" s="49">
        <v>101</v>
      </c>
      <c r="T8" s="49">
        <v>101</v>
      </c>
      <c r="U8" s="49">
        <v>101</v>
      </c>
      <c r="V8" s="49">
        <v>101</v>
      </c>
    </row>
    <row r="9" spans="1:22" s="17" customFormat="1" ht="15.75" customHeight="1" x14ac:dyDescent="0.15">
      <c r="A9" s="423"/>
      <c r="B9" s="417"/>
      <c r="C9" s="45" t="s">
        <v>69</v>
      </c>
      <c r="D9" s="46"/>
      <c r="E9" s="413" t="s">
        <v>19</v>
      </c>
      <c r="F9" s="413"/>
      <c r="G9" s="413"/>
      <c r="H9" s="413"/>
      <c r="I9" s="413"/>
      <c r="J9" s="418"/>
      <c r="K9" s="44">
        <f>K10+K11</f>
        <v>106221</v>
      </c>
      <c r="L9" s="44">
        <f t="shared" ref="L9:V9" si="2">L10+L11</f>
        <v>106617</v>
      </c>
      <c r="M9" s="44">
        <f t="shared" si="2"/>
        <v>124179</v>
      </c>
      <c r="N9" s="44">
        <f t="shared" si="2"/>
        <v>106289</v>
      </c>
      <c r="O9" s="44">
        <f t="shared" si="2"/>
        <v>118176</v>
      </c>
      <c r="P9" s="44">
        <f t="shared" si="2"/>
        <v>121722</v>
      </c>
      <c r="Q9" s="44">
        <f t="shared" si="2"/>
        <v>123873</v>
      </c>
      <c r="R9" s="44">
        <f t="shared" si="2"/>
        <v>126866</v>
      </c>
      <c r="S9" s="44">
        <f t="shared" si="2"/>
        <v>130333</v>
      </c>
      <c r="T9" s="44">
        <f t="shared" si="2"/>
        <v>135762</v>
      </c>
      <c r="U9" s="44">
        <f t="shared" si="2"/>
        <v>132843</v>
      </c>
      <c r="V9" s="44">
        <f t="shared" si="2"/>
        <v>121853</v>
      </c>
    </row>
    <row r="10" spans="1:22" s="17" customFormat="1" ht="15.75" customHeight="1" x14ac:dyDescent="0.15">
      <c r="A10" s="423"/>
      <c r="B10" s="417"/>
      <c r="C10" s="50"/>
      <c r="D10" s="19"/>
      <c r="E10" s="51" t="s">
        <v>66</v>
      </c>
      <c r="F10" s="403" t="s">
        <v>70</v>
      </c>
      <c r="G10" s="403"/>
      <c r="H10" s="403"/>
      <c r="I10" s="403"/>
      <c r="J10" s="419"/>
      <c r="K10" s="49">
        <v>97823</v>
      </c>
      <c r="L10" s="49">
        <v>99535</v>
      </c>
      <c r="M10" s="49">
        <v>124178</v>
      </c>
      <c r="N10" s="49">
        <v>106288</v>
      </c>
      <c r="O10" s="49">
        <v>118175</v>
      </c>
      <c r="P10" s="49">
        <v>121721</v>
      </c>
      <c r="Q10" s="49">
        <v>123872</v>
      </c>
      <c r="R10" s="49">
        <v>126865</v>
      </c>
      <c r="S10" s="49">
        <v>130332</v>
      </c>
      <c r="T10" s="49">
        <v>135761</v>
      </c>
      <c r="U10" s="49">
        <v>132842</v>
      </c>
      <c r="V10" s="49">
        <v>121852</v>
      </c>
    </row>
    <row r="11" spans="1:22" s="17" customFormat="1" ht="15.75" customHeight="1" x14ac:dyDescent="0.15">
      <c r="A11" s="423"/>
      <c r="B11" s="417"/>
      <c r="C11" s="52"/>
      <c r="D11" s="24"/>
      <c r="E11" s="48" t="s">
        <v>67</v>
      </c>
      <c r="F11" s="413" t="s">
        <v>18</v>
      </c>
      <c r="G11" s="413"/>
      <c r="H11" s="413"/>
      <c r="I11" s="413"/>
      <c r="J11" s="418"/>
      <c r="K11" s="49">
        <v>8398</v>
      </c>
      <c r="L11" s="49">
        <v>7082</v>
      </c>
      <c r="M11" s="49">
        <v>1</v>
      </c>
      <c r="N11" s="49">
        <v>1</v>
      </c>
      <c r="O11" s="49">
        <v>1</v>
      </c>
      <c r="P11" s="49">
        <v>1</v>
      </c>
      <c r="Q11" s="49">
        <v>1</v>
      </c>
      <c r="R11" s="49">
        <v>1</v>
      </c>
      <c r="S11" s="49">
        <v>1</v>
      </c>
      <c r="T11" s="49">
        <v>1</v>
      </c>
      <c r="U11" s="49">
        <v>1</v>
      </c>
      <c r="V11" s="49">
        <v>1</v>
      </c>
    </row>
    <row r="12" spans="1:22" s="17" customFormat="1" ht="15.75" customHeight="1" x14ac:dyDescent="0.15">
      <c r="A12" s="423"/>
      <c r="B12" s="417" t="s">
        <v>21</v>
      </c>
      <c r="C12" s="53" t="s">
        <v>71</v>
      </c>
      <c r="D12" s="413" t="s">
        <v>72</v>
      </c>
      <c r="E12" s="413"/>
      <c r="F12" s="413"/>
      <c r="G12" s="413"/>
      <c r="H12" s="413"/>
      <c r="I12" s="413"/>
      <c r="J12" s="16" t="s">
        <v>73</v>
      </c>
      <c r="K12" s="44">
        <f>K13+K17</f>
        <v>78373</v>
      </c>
      <c r="L12" s="44">
        <f t="shared" ref="L12:V12" si="3">L13+L17</f>
        <v>80769</v>
      </c>
      <c r="M12" s="44">
        <f t="shared" si="3"/>
        <v>76316</v>
      </c>
      <c r="N12" s="44">
        <f t="shared" si="3"/>
        <v>72769</v>
      </c>
      <c r="O12" s="44">
        <f t="shared" si="3"/>
        <v>74302</v>
      </c>
      <c r="P12" s="44">
        <f t="shared" si="3"/>
        <v>71056</v>
      </c>
      <c r="Q12" s="44">
        <f t="shared" si="3"/>
        <v>67863</v>
      </c>
      <c r="R12" s="44">
        <f t="shared" si="3"/>
        <v>66717</v>
      </c>
      <c r="S12" s="44">
        <f t="shared" si="3"/>
        <v>66808</v>
      </c>
      <c r="T12" s="44">
        <f t="shared" si="3"/>
        <v>68343</v>
      </c>
      <c r="U12" s="44">
        <f t="shared" si="3"/>
        <v>66485</v>
      </c>
      <c r="V12" s="44">
        <f t="shared" si="3"/>
        <v>69649</v>
      </c>
    </row>
    <row r="13" spans="1:22" s="17" customFormat="1" ht="15.75" customHeight="1" x14ac:dyDescent="0.15">
      <c r="A13" s="423"/>
      <c r="B13" s="417"/>
      <c r="C13" s="45" t="s">
        <v>74</v>
      </c>
      <c r="D13" s="46"/>
      <c r="E13" s="413" t="s">
        <v>22</v>
      </c>
      <c r="F13" s="413"/>
      <c r="G13" s="413"/>
      <c r="H13" s="413"/>
      <c r="I13" s="413"/>
      <c r="J13" s="418"/>
      <c r="K13" s="44">
        <f>K14+K16</f>
        <v>46747</v>
      </c>
      <c r="L13" s="44">
        <f t="shared" ref="L13:V13" si="4">L14+L16</f>
        <v>49732</v>
      </c>
      <c r="M13" s="44">
        <f t="shared" si="4"/>
        <v>46208</v>
      </c>
      <c r="N13" s="44">
        <f t="shared" si="4"/>
        <v>44745</v>
      </c>
      <c r="O13" s="44">
        <f t="shared" si="4"/>
        <v>47847</v>
      </c>
      <c r="P13" s="44">
        <f t="shared" si="4"/>
        <v>46216</v>
      </c>
      <c r="Q13" s="44">
        <f t="shared" si="4"/>
        <v>44724</v>
      </c>
      <c r="R13" s="44">
        <f t="shared" si="4"/>
        <v>45339</v>
      </c>
      <c r="S13" s="44">
        <f t="shared" si="4"/>
        <v>47219</v>
      </c>
      <c r="T13" s="44">
        <f t="shared" si="4"/>
        <v>50587</v>
      </c>
      <c r="U13" s="44">
        <f t="shared" si="4"/>
        <v>50587</v>
      </c>
      <c r="V13" s="44">
        <f t="shared" si="4"/>
        <v>55587</v>
      </c>
    </row>
    <row r="14" spans="1:22" s="17" customFormat="1" ht="15.75" customHeight="1" x14ac:dyDescent="0.15">
      <c r="A14" s="423"/>
      <c r="B14" s="417"/>
      <c r="C14" s="50"/>
      <c r="D14" s="19"/>
      <c r="E14" s="51" t="s">
        <v>75</v>
      </c>
      <c r="F14" s="403" t="s">
        <v>23</v>
      </c>
      <c r="G14" s="413"/>
      <c r="H14" s="413"/>
      <c r="I14" s="413"/>
      <c r="J14" s="418"/>
      <c r="K14" s="49">
        <v>17587</v>
      </c>
      <c r="L14" s="49">
        <v>18000</v>
      </c>
      <c r="M14" s="49">
        <v>18500</v>
      </c>
      <c r="N14" s="49">
        <v>16000</v>
      </c>
      <c r="O14" s="49">
        <v>16000</v>
      </c>
      <c r="P14" s="49">
        <v>16000</v>
      </c>
      <c r="Q14" s="49">
        <v>16000</v>
      </c>
      <c r="R14" s="49">
        <v>16000</v>
      </c>
      <c r="S14" s="49">
        <v>16000</v>
      </c>
      <c r="T14" s="49">
        <v>16000</v>
      </c>
      <c r="U14" s="49">
        <v>16000</v>
      </c>
      <c r="V14" s="49">
        <v>16000</v>
      </c>
    </row>
    <row r="15" spans="1:22" s="17" customFormat="1" ht="15.75" customHeight="1" x14ac:dyDescent="0.15">
      <c r="A15" s="423"/>
      <c r="B15" s="417"/>
      <c r="C15" s="54"/>
      <c r="D15" s="55"/>
      <c r="E15" s="56"/>
      <c r="F15" s="57"/>
      <c r="G15" s="415" t="s">
        <v>76</v>
      </c>
      <c r="H15" s="373"/>
      <c r="I15" s="373"/>
      <c r="J15" s="374"/>
      <c r="K15" s="49"/>
      <c r="L15" s="49"/>
      <c r="M15" s="49"/>
      <c r="N15" s="49"/>
      <c r="O15" s="49"/>
      <c r="P15" s="49"/>
      <c r="Q15" s="49"/>
      <c r="R15" s="49"/>
      <c r="S15" s="49"/>
      <c r="T15" s="49"/>
      <c r="U15" s="49"/>
      <c r="V15" s="49"/>
    </row>
    <row r="16" spans="1:22" s="17" customFormat="1" ht="15.75" customHeight="1" x14ac:dyDescent="0.15">
      <c r="A16" s="423"/>
      <c r="B16" s="417"/>
      <c r="C16" s="52"/>
      <c r="D16" s="24"/>
      <c r="E16" s="48" t="s">
        <v>77</v>
      </c>
      <c r="F16" s="413" t="s">
        <v>18</v>
      </c>
      <c r="G16" s="413"/>
      <c r="H16" s="373"/>
      <c r="I16" s="373"/>
      <c r="J16" s="374"/>
      <c r="K16" s="49">
        <v>29160</v>
      </c>
      <c r="L16" s="49">
        <v>31732</v>
      </c>
      <c r="M16" s="49">
        <v>27708</v>
      </c>
      <c r="N16" s="49">
        <v>28745</v>
      </c>
      <c r="O16" s="49">
        <v>31847</v>
      </c>
      <c r="P16" s="49">
        <v>30216</v>
      </c>
      <c r="Q16" s="49">
        <v>28724</v>
      </c>
      <c r="R16" s="49">
        <v>29339</v>
      </c>
      <c r="S16" s="49">
        <v>31219</v>
      </c>
      <c r="T16" s="49">
        <v>34587</v>
      </c>
      <c r="U16" s="49">
        <v>34587</v>
      </c>
      <c r="V16" s="49">
        <v>39587</v>
      </c>
    </row>
    <row r="17" spans="1:22" s="17" customFormat="1" ht="15.75" customHeight="1" x14ac:dyDescent="0.15">
      <c r="A17" s="423"/>
      <c r="B17" s="417"/>
      <c r="C17" s="45" t="s">
        <v>78</v>
      </c>
      <c r="D17" s="46"/>
      <c r="E17" s="413" t="s">
        <v>24</v>
      </c>
      <c r="F17" s="413"/>
      <c r="G17" s="413"/>
      <c r="H17" s="413"/>
      <c r="I17" s="413"/>
      <c r="J17" s="418"/>
      <c r="K17" s="44">
        <f>K18+K20</f>
        <v>31626</v>
      </c>
      <c r="L17" s="44">
        <f t="shared" ref="L17:V17" si="5">L18+L20</f>
        <v>31037</v>
      </c>
      <c r="M17" s="44">
        <f t="shared" si="5"/>
        <v>30108</v>
      </c>
      <c r="N17" s="44">
        <f t="shared" si="5"/>
        <v>28024</v>
      </c>
      <c r="O17" s="44">
        <f t="shared" si="5"/>
        <v>26455</v>
      </c>
      <c r="P17" s="44">
        <f t="shared" si="5"/>
        <v>24840</v>
      </c>
      <c r="Q17" s="44">
        <f t="shared" si="5"/>
        <v>23139</v>
      </c>
      <c r="R17" s="44">
        <f t="shared" si="5"/>
        <v>21378</v>
      </c>
      <c r="S17" s="44">
        <f t="shared" si="5"/>
        <v>19589</v>
      </c>
      <c r="T17" s="44">
        <f t="shared" si="5"/>
        <v>17756</v>
      </c>
      <c r="U17" s="44">
        <f t="shared" si="5"/>
        <v>15898</v>
      </c>
      <c r="V17" s="44">
        <f t="shared" si="5"/>
        <v>14062</v>
      </c>
    </row>
    <row r="18" spans="1:22" s="17" customFormat="1" ht="15.75" customHeight="1" x14ac:dyDescent="0.15">
      <c r="A18" s="423"/>
      <c r="B18" s="417"/>
      <c r="C18" s="50"/>
      <c r="D18" s="19"/>
      <c r="E18" s="51" t="s">
        <v>75</v>
      </c>
      <c r="F18" s="403" t="s">
        <v>25</v>
      </c>
      <c r="G18" s="413"/>
      <c r="H18" s="413"/>
      <c r="I18" s="413"/>
      <c r="J18" s="418"/>
      <c r="K18" s="49">
        <v>31626</v>
      </c>
      <c r="L18" s="49">
        <v>31037</v>
      </c>
      <c r="M18" s="49">
        <v>30108</v>
      </c>
      <c r="N18" s="49">
        <v>28024</v>
      </c>
      <c r="O18" s="49">
        <v>26455</v>
      </c>
      <c r="P18" s="49">
        <v>24840</v>
      </c>
      <c r="Q18" s="49">
        <v>23139</v>
      </c>
      <c r="R18" s="49">
        <v>21378</v>
      </c>
      <c r="S18" s="49">
        <v>19589</v>
      </c>
      <c r="T18" s="49">
        <v>17756</v>
      </c>
      <c r="U18" s="49">
        <v>15898</v>
      </c>
      <c r="V18" s="49">
        <v>14062</v>
      </c>
    </row>
    <row r="19" spans="1:22" s="17" customFormat="1" ht="15.75" customHeight="1" x14ac:dyDescent="0.15">
      <c r="A19" s="423"/>
      <c r="B19" s="417"/>
      <c r="C19" s="58"/>
      <c r="D19" s="21"/>
      <c r="E19" s="59"/>
      <c r="F19" s="22"/>
      <c r="G19" s="415" t="s">
        <v>79</v>
      </c>
      <c r="H19" s="390"/>
      <c r="I19" s="390"/>
      <c r="J19" s="391"/>
      <c r="K19" s="49"/>
      <c r="L19" s="49"/>
      <c r="M19" s="49"/>
      <c r="N19" s="49"/>
      <c r="O19" s="49"/>
      <c r="P19" s="49"/>
      <c r="Q19" s="49"/>
      <c r="R19" s="49"/>
      <c r="S19" s="49"/>
      <c r="T19" s="49"/>
      <c r="U19" s="49"/>
      <c r="V19" s="49"/>
    </row>
    <row r="20" spans="1:22" s="17" customFormat="1" ht="15.75" customHeight="1" x14ac:dyDescent="0.15">
      <c r="A20" s="423"/>
      <c r="B20" s="417"/>
      <c r="C20" s="52"/>
      <c r="D20" s="24"/>
      <c r="E20" s="48" t="s">
        <v>77</v>
      </c>
      <c r="F20" s="413" t="s">
        <v>18</v>
      </c>
      <c r="G20" s="413"/>
      <c r="H20" s="373"/>
      <c r="I20" s="373"/>
      <c r="J20" s="374"/>
      <c r="K20" s="49"/>
      <c r="L20" s="49"/>
      <c r="M20" s="49"/>
      <c r="N20" s="49"/>
      <c r="O20" s="49"/>
      <c r="P20" s="49"/>
      <c r="Q20" s="49"/>
      <c r="R20" s="49"/>
      <c r="S20" s="49"/>
      <c r="T20" s="49"/>
      <c r="U20" s="49"/>
      <c r="V20" s="49"/>
    </row>
    <row r="21" spans="1:22" s="17" customFormat="1" ht="15.75" customHeight="1" x14ac:dyDescent="0.15">
      <c r="A21" s="424"/>
      <c r="B21" s="60"/>
      <c r="C21" s="61" t="s">
        <v>80</v>
      </c>
      <c r="D21" s="23"/>
      <c r="E21" s="413" t="s">
        <v>81</v>
      </c>
      <c r="F21" s="413"/>
      <c r="G21" s="15"/>
      <c r="H21" s="413" t="s">
        <v>82</v>
      </c>
      <c r="I21" s="413"/>
      <c r="J21" s="16" t="s">
        <v>83</v>
      </c>
      <c r="K21" s="44">
        <f>K4-K12</f>
        <v>49964</v>
      </c>
      <c r="L21" s="44">
        <f t="shared" ref="L21:V21" si="6">L4-L12</f>
        <v>47948</v>
      </c>
      <c r="M21" s="44">
        <f t="shared" si="6"/>
        <v>70164</v>
      </c>
      <c r="N21" s="44">
        <f t="shared" si="6"/>
        <v>56021</v>
      </c>
      <c r="O21" s="44">
        <f t="shared" si="6"/>
        <v>66575</v>
      </c>
      <c r="P21" s="44">
        <f t="shared" si="6"/>
        <v>73567</v>
      </c>
      <c r="Q21" s="44">
        <f t="shared" si="6"/>
        <v>79111</v>
      </c>
      <c r="R21" s="44">
        <f t="shared" si="6"/>
        <v>83450</v>
      </c>
      <c r="S21" s="44">
        <f t="shared" si="6"/>
        <v>87026</v>
      </c>
      <c r="T21" s="44">
        <f t="shared" si="6"/>
        <v>91120</v>
      </c>
      <c r="U21" s="44">
        <f t="shared" si="6"/>
        <v>90259</v>
      </c>
      <c r="V21" s="44">
        <f t="shared" si="6"/>
        <v>76305</v>
      </c>
    </row>
    <row r="22" spans="1:22" s="17" customFormat="1" ht="15.75" customHeight="1" x14ac:dyDescent="0.15">
      <c r="A22" s="420" t="s">
        <v>84</v>
      </c>
      <c r="B22" s="417" t="s">
        <v>42</v>
      </c>
      <c r="C22" s="43">
        <v>1</v>
      </c>
      <c r="D22" s="62"/>
      <c r="E22" s="413" t="s">
        <v>42</v>
      </c>
      <c r="F22" s="373"/>
      <c r="G22" s="373"/>
      <c r="H22" s="373"/>
      <c r="I22" s="373"/>
      <c r="J22" s="25" t="s">
        <v>85</v>
      </c>
      <c r="K22" s="63">
        <f>SUM(K23,K25:K30)</f>
        <v>334040</v>
      </c>
      <c r="L22" s="63">
        <f t="shared" ref="L22:V22" si="7">SUM(L23,L25:L30)</f>
        <v>93420</v>
      </c>
      <c r="M22" s="63">
        <f t="shared" si="7"/>
        <v>63245</v>
      </c>
      <c r="N22" s="63">
        <f t="shared" si="7"/>
        <v>56165</v>
      </c>
      <c r="O22" s="63">
        <f t="shared" si="7"/>
        <v>37833</v>
      </c>
      <c r="P22" s="63">
        <f t="shared" si="7"/>
        <v>36471</v>
      </c>
      <c r="Q22" s="63">
        <f t="shared" si="7"/>
        <v>38567</v>
      </c>
      <c r="R22" s="63">
        <f t="shared" si="7"/>
        <v>35936</v>
      </c>
      <c r="S22" s="63">
        <f t="shared" si="7"/>
        <v>34104</v>
      </c>
      <c r="T22" s="63">
        <f t="shared" si="7"/>
        <v>46790</v>
      </c>
      <c r="U22" s="63">
        <f t="shared" si="7"/>
        <v>77833</v>
      </c>
      <c r="V22" s="63">
        <f t="shared" si="7"/>
        <v>43660</v>
      </c>
    </row>
    <row r="23" spans="1:22" s="17" customFormat="1" ht="15.75" customHeight="1" x14ac:dyDescent="0.15">
      <c r="A23" s="421"/>
      <c r="B23" s="417"/>
      <c r="C23" s="64" t="s">
        <v>74</v>
      </c>
      <c r="D23" s="65"/>
      <c r="E23" s="413" t="s">
        <v>86</v>
      </c>
      <c r="F23" s="373"/>
      <c r="G23" s="373"/>
      <c r="H23" s="373"/>
      <c r="I23" s="373"/>
      <c r="J23" s="374"/>
      <c r="K23" s="66">
        <v>158900</v>
      </c>
      <c r="L23" s="66">
        <v>50400</v>
      </c>
      <c r="M23" s="66">
        <v>35800</v>
      </c>
      <c r="N23" s="66">
        <v>21800</v>
      </c>
      <c r="O23" s="66">
        <v>16300</v>
      </c>
      <c r="P23" s="66">
        <v>15300</v>
      </c>
      <c r="Q23" s="66">
        <v>14300</v>
      </c>
      <c r="R23" s="66">
        <v>13300</v>
      </c>
      <c r="S23" s="66">
        <v>12300</v>
      </c>
      <c r="T23" s="66">
        <v>18050</v>
      </c>
      <c r="U23" s="66">
        <v>30343</v>
      </c>
      <c r="V23" s="66">
        <v>16050</v>
      </c>
    </row>
    <row r="24" spans="1:22" s="17" customFormat="1" ht="15.75" customHeight="1" x14ac:dyDescent="0.15">
      <c r="A24" s="421"/>
      <c r="B24" s="417"/>
      <c r="C24" s="67"/>
      <c r="D24" s="68"/>
      <c r="E24" s="415" t="s">
        <v>43</v>
      </c>
      <c r="F24" s="413"/>
      <c r="G24" s="413"/>
      <c r="H24" s="413"/>
      <c r="I24" s="413"/>
      <c r="J24" s="418"/>
      <c r="K24" s="66">
        <v>23700</v>
      </c>
      <c r="L24" s="66">
        <v>16600</v>
      </c>
      <c r="M24" s="66">
        <v>13800</v>
      </c>
      <c r="N24" s="66">
        <v>12800</v>
      </c>
      <c r="O24" s="66">
        <v>11800</v>
      </c>
      <c r="P24" s="66">
        <v>10800</v>
      </c>
      <c r="Q24" s="66">
        <v>9800</v>
      </c>
      <c r="R24" s="66">
        <v>8800</v>
      </c>
      <c r="S24" s="66">
        <v>7800</v>
      </c>
      <c r="T24" s="66">
        <v>6800</v>
      </c>
      <c r="U24" s="66">
        <v>5800</v>
      </c>
      <c r="V24" s="66">
        <v>4800</v>
      </c>
    </row>
    <row r="25" spans="1:22" s="17" customFormat="1" ht="15.75" customHeight="1" x14ac:dyDescent="0.15">
      <c r="A25" s="421"/>
      <c r="B25" s="417"/>
      <c r="C25" s="64" t="s">
        <v>78</v>
      </c>
      <c r="D25" s="65"/>
      <c r="E25" s="413" t="s">
        <v>87</v>
      </c>
      <c r="F25" s="373"/>
      <c r="G25" s="373"/>
      <c r="H25" s="373"/>
      <c r="I25" s="373"/>
      <c r="J25" s="374"/>
      <c r="K25" s="66">
        <v>42109</v>
      </c>
      <c r="L25" s="66">
        <v>3643</v>
      </c>
      <c r="M25" s="66">
        <v>4795</v>
      </c>
      <c r="N25" s="66">
        <v>20000</v>
      </c>
      <c r="O25" s="66">
        <v>15000</v>
      </c>
      <c r="P25" s="66">
        <v>15000</v>
      </c>
      <c r="Q25" s="66">
        <v>15000</v>
      </c>
      <c r="R25" s="66">
        <v>15000</v>
      </c>
      <c r="S25" s="66">
        <v>15000</v>
      </c>
      <c r="T25" s="66">
        <v>16000</v>
      </c>
      <c r="U25" s="66">
        <v>20000</v>
      </c>
      <c r="V25" s="66">
        <v>15000</v>
      </c>
    </row>
    <row r="26" spans="1:22" s="17" customFormat="1" ht="15.75" customHeight="1" x14ac:dyDescent="0.15">
      <c r="A26" s="421"/>
      <c r="B26" s="417"/>
      <c r="C26" s="64" t="s">
        <v>5</v>
      </c>
      <c r="D26" s="65"/>
      <c r="E26" s="413" t="s">
        <v>88</v>
      </c>
      <c r="F26" s="373"/>
      <c r="G26" s="373"/>
      <c r="H26" s="373"/>
      <c r="I26" s="373"/>
      <c r="J26" s="374"/>
      <c r="K26" s="66"/>
      <c r="L26" s="66"/>
      <c r="M26" s="66"/>
      <c r="N26" s="66"/>
      <c r="O26" s="66"/>
      <c r="P26" s="66"/>
      <c r="Q26" s="66"/>
      <c r="R26" s="66"/>
      <c r="S26" s="66"/>
      <c r="T26" s="66"/>
      <c r="U26" s="66"/>
      <c r="V26" s="66"/>
    </row>
    <row r="27" spans="1:22" s="17" customFormat="1" ht="15.75" customHeight="1" x14ac:dyDescent="0.15">
      <c r="A27" s="421"/>
      <c r="B27" s="417"/>
      <c r="C27" s="64" t="s">
        <v>6</v>
      </c>
      <c r="D27" s="65"/>
      <c r="E27" s="413" t="s">
        <v>45</v>
      </c>
      <c r="F27" s="373"/>
      <c r="G27" s="373"/>
      <c r="H27" s="373"/>
      <c r="I27" s="373"/>
      <c r="J27" s="374"/>
      <c r="K27" s="66"/>
      <c r="L27" s="66"/>
      <c r="M27" s="66"/>
      <c r="N27" s="66"/>
      <c r="O27" s="66"/>
      <c r="P27" s="66"/>
      <c r="Q27" s="66"/>
      <c r="R27" s="66"/>
      <c r="S27" s="66"/>
      <c r="T27" s="66"/>
      <c r="U27" s="66"/>
      <c r="V27" s="66"/>
    </row>
    <row r="28" spans="1:22" s="17" customFormat="1" ht="15.75" customHeight="1" x14ac:dyDescent="0.15">
      <c r="A28" s="421"/>
      <c r="B28" s="417"/>
      <c r="C28" s="64" t="s">
        <v>89</v>
      </c>
      <c r="D28" s="65"/>
      <c r="E28" s="413" t="s">
        <v>44</v>
      </c>
      <c r="F28" s="373"/>
      <c r="G28" s="373"/>
      <c r="H28" s="373"/>
      <c r="I28" s="373"/>
      <c r="J28" s="374"/>
      <c r="K28" s="66">
        <v>123701</v>
      </c>
      <c r="L28" s="66">
        <v>27219</v>
      </c>
      <c r="M28" s="66">
        <v>15950</v>
      </c>
      <c r="N28" s="66">
        <v>10000</v>
      </c>
      <c r="O28" s="66">
        <v>5000</v>
      </c>
      <c r="P28" s="66">
        <v>5000</v>
      </c>
      <c r="Q28" s="66">
        <v>5000</v>
      </c>
      <c r="R28" s="66">
        <v>5000</v>
      </c>
      <c r="S28" s="66">
        <v>5000</v>
      </c>
      <c r="T28" s="66">
        <v>12500</v>
      </c>
      <c r="U28" s="66">
        <v>27270</v>
      </c>
      <c r="V28" s="66">
        <v>12500</v>
      </c>
    </row>
    <row r="29" spans="1:22" s="17" customFormat="1" ht="15.75" customHeight="1" x14ac:dyDescent="0.15">
      <c r="A29" s="421"/>
      <c r="B29" s="417"/>
      <c r="C29" s="64" t="s">
        <v>90</v>
      </c>
      <c r="D29" s="65"/>
      <c r="E29" s="413" t="s">
        <v>46</v>
      </c>
      <c r="F29" s="373"/>
      <c r="G29" s="373"/>
      <c r="H29" s="373"/>
      <c r="I29" s="373"/>
      <c r="J29" s="374"/>
      <c r="K29" s="66">
        <v>9330</v>
      </c>
      <c r="L29" s="66">
        <v>12158</v>
      </c>
      <c r="M29" s="66">
        <v>6700</v>
      </c>
      <c r="N29" s="66">
        <v>4365</v>
      </c>
      <c r="O29" s="66">
        <v>1533</v>
      </c>
      <c r="P29" s="66">
        <v>1171</v>
      </c>
      <c r="Q29" s="66">
        <v>4267</v>
      </c>
      <c r="R29" s="66">
        <v>2636</v>
      </c>
      <c r="S29" s="66">
        <v>1804</v>
      </c>
      <c r="T29" s="66">
        <v>240</v>
      </c>
      <c r="U29" s="66">
        <v>220</v>
      </c>
      <c r="V29" s="66">
        <v>110</v>
      </c>
    </row>
    <row r="30" spans="1:22" s="17" customFormat="1" ht="15.75" customHeight="1" x14ac:dyDescent="0.15">
      <c r="A30" s="421"/>
      <c r="B30" s="417"/>
      <c r="C30" s="64" t="s">
        <v>91</v>
      </c>
      <c r="D30" s="65"/>
      <c r="E30" s="413" t="s">
        <v>18</v>
      </c>
      <c r="F30" s="373"/>
      <c r="G30" s="373"/>
      <c r="H30" s="373"/>
      <c r="I30" s="373"/>
      <c r="J30" s="374"/>
      <c r="K30" s="66"/>
      <c r="L30" s="66"/>
      <c r="M30" s="66"/>
      <c r="N30" s="66"/>
      <c r="O30" s="66"/>
      <c r="P30" s="66"/>
      <c r="Q30" s="66"/>
      <c r="R30" s="66"/>
      <c r="S30" s="66"/>
      <c r="T30" s="66"/>
      <c r="U30" s="66"/>
      <c r="V30" s="66"/>
    </row>
    <row r="31" spans="1:22" s="17" customFormat="1" ht="15.75" customHeight="1" x14ac:dyDescent="0.15">
      <c r="A31" s="421"/>
      <c r="B31" s="417" t="s">
        <v>49</v>
      </c>
      <c r="C31" s="53" t="s">
        <v>92</v>
      </c>
      <c r="D31" s="62"/>
      <c r="E31" s="413" t="s">
        <v>49</v>
      </c>
      <c r="F31" s="373"/>
      <c r="G31" s="373"/>
      <c r="H31" s="373"/>
      <c r="I31" s="373"/>
      <c r="J31" s="25" t="s">
        <v>93</v>
      </c>
      <c r="K31" s="69">
        <f>K32+K34+K35+K36+K37</f>
        <v>381990</v>
      </c>
      <c r="L31" s="69">
        <f t="shared" ref="L31:V31" si="8">L32+L34+L35+L36+L37</f>
        <v>150967</v>
      </c>
      <c r="M31" s="69">
        <f t="shared" si="8"/>
        <v>133409</v>
      </c>
      <c r="N31" s="69">
        <f t="shared" si="8"/>
        <v>112186</v>
      </c>
      <c r="O31" s="69">
        <f t="shared" si="8"/>
        <v>104408</v>
      </c>
      <c r="P31" s="69">
        <f t="shared" si="8"/>
        <v>110038</v>
      </c>
      <c r="Q31" s="69">
        <f t="shared" si="8"/>
        <v>117678</v>
      </c>
      <c r="R31" s="69">
        <f t="shared" si="8"/>
        <v>119386</v>
      </c>
      <c r="S31" s="69">
        <f t="shared" si="8"/>
        <v>121130</v>
      </c>
      <c r="T31" s="69">
        <f t="shared" si="8"/>
        <v>137910</v>
      </c>
      <c r="U31" s="69">
        <f t="shared" si="8"/>
        <v>168092</v>
      </c>
      <c r="V31" s="69">
        <f t="shared" si="8"/>
        <v>119965</v>
      </c>
    </row>
    <row r="32" spans="1:22" s="17" customFormat="1" ht="15.75" customHeight="1" x14ac:dyDescent="0.15">
      <c r="A32" s="421"/>
      <c r="B32" s="417"/>
      <c r="C32" s="64" t="s">
        <v>74</v>
      </c>
      <c r="D32" s="65"/>
      <c r="E32" s="403" t="s">
        <v>50</v>
      </c>
      <c r="F32" s="375"/>
      <c r="G32" s="373"/>
      <c r="H32" s="373"/>
      <c r="I32" s="373"/>
      <c r="J32" s="374"/>
      <c r="K32" s="66">
        <v>310340</v>
      </c>
      <c r="L32" s="66">
        <v>76257</v>
      </c>
      <c r="M32" s="66">
        <v>55500</v>
      </c>
      <c r="N32" s="66">
        <v>31868</v>
      </c>
      <c r="O32" s="66">
        <v>21868</v>
      </c>
      <c r="P32" s="66">
        <v>21868</v>
      </c>
      <c r="Q32" s="66">
        <v>21868</v>
      </c>
      <c r="R32" s="66">
        <v>21868</v>
      </c>
      <c r="S32" s="66">
        <v>21868</v>
      </c>
      <c r="T32" s="66">
        <v>36868</v>
      </c>
      <c r="U32" s="66">
        <v>66408</v>
      </c>
      <c r="V32" s="66">
        <v>21868</v>
      </c>
    </row>
    <row r="33" spans="1:22" s="17" customFormat="1" ht="15.75" customHeight="1" x14ac:dyDescent="0.15">
      <c r="A33" s="421"/>
      <c r="B33" s="417"/>
      <c r="C33" s="67"/>
      <c r="D33" s="70"/>
      <c r="E33" s="21"/>
      <c r="F33" s="22"/>
      <c r="G33" s="415" t="s">
        <v>51</v>
      </c>
      <c r="H33" s="390"/>
      <c r="I33" s="390"/>
      <c r="J33" s="391"/>
      <c r="K33" s="66">
        <v>10127</v>
      </c>
      <c r="L33" s="66">
        <v>9000</v>
      </c>
      <c r="M33" s="66">
        <v>9000</v>
      </c>
      <c r="N33" s="66">
        <v>8500</v>
      </c>
      <c r="O33" s="66">
        <v>8500</v>
      </c>
      <c r="P33" s="66">
        <v>8500</v>
      </c>
      <c r="Q33" s="66">
        <v>8500</v>
      </c>
      <c r="R33" s="66">
        <v>8500</v>
      </c>
      <c r="S33" s="66">
        <v>8500</v>
      </c>
      <c r="T33" s="66">
        <v>8500</v>
      </c>
      <c r="U33" s="66">
        <v>8500</v>
      </c>
      <c r="V33" s="66">
        <v>8500</v>
      </c>
    </row>
    <row r="34" spans="1:22" s="17" customFormat="1" ht="15.75" customHeight="1" x14ac:dyDescent="0.15">
      <c r="A34" s="421"/>
      <c r="B34" s="417"/>
      <c r="C34" s="64" t="s">
        <v>78</v>
      </c>
      <c r="D34" s="65"/>
      <c r="E34" s="413" t="s">
        <v>94</v>
      </c>
      <c r="F34" s="373"/>
      <c r="G34" s="373"/>
      <c r="H34" s="373"/>
      <c r="I34" s="373"/>
      <c r="J34" s="25" t="s">
        <v>95</v>
      </c>
      <c r="K34" s="66">
        <v>71650</v>
      </c>
      <c r="L34" s="66">
        <v>74710</v>
      </c>
      <c r="M34" s="66">
        <v>77909</v>
      </c>
      <c r="N34" s="66">
        <v>80318</v>
      </c>
      <c r="O34" s="66">
        <v>82540</v>
      </c>
      <c r="P34" s="66">
        <v>88170</v>
      </c>
      <c r="Q34" s="66">
        <v>95810</v>
      </c>
      <c r="R34" s="66">
        <v>97518</v>
      </c>
      <c r="S34" s="66">
        <v>99262</v>
      </c>
      <c r="T34" s="66">
        <v>101042</v>
      </c>
      <c r="U34" s="66">
        <v>101684</v>
      </c>
      <c r="V34" s="66">
        <v>98097</v>
      </c>
    </row>
    <row r="35" spans="1:22" s="17" customFormat="1" ht="15.75" customHeight="1" x14ac:dyDescent="0.15">
      <c r="A35" s="421"/>
      <c r="B35" s="417"/>
      <c r="C35" s="64" t="s">
        <v>5</v>
      </c>
      <c r="D35" s="65"/>
      <c r="E35" s="413" t="s">
        <v>96</v>
      </c>
      <c r="F35" s="373"/>
      <c r="G35" s="373"/>
      <c r="H35" s="373"/>
      <c r="I35" s="373"/>
      <c r="J35" s="374"/>
      <c r="K35" s="66"/>
      <c r="L35" s="66"/>
      <c r="M35" s="66"/>
      <c r="N35" s="66"/>
      <c r="O35" s="66"/>
      <c r="P35" s="66"/>
      <c r="Q35" s="66"/>
      <c r="R35" s="66"/>
      <c r="S35" s="66"/>
      <c r="T35" s="66"/>
      <c r="U35" s="66"/>
      <c r="V35" s="66"/>
    </row>
    <row r="36" spans="1:22" s="17" customFormat="1" ht="15.75" customHeight="1" x14ac:dyDescent="0.15">
      <c r="A36" s="421"/>
      <c r="B36" s="417"/>
      <c r="C36" s="64" t="s">
        <v>6</v>
      </c>
      <c r="D36" s="65"/>
      <c r="E36" s="413" t="s">
        <v>97</v>
      </c>
      <c r="F36" s="373"/>
      <c r="G36" s="373"/>
      <c r="H36" s="373"/>
      <c r="I36" s="373"/>
      <c r="J36" s="374"/>
      <c r="K36" s="66"/>
      <c r="L36" s="66"/>
      <c r="M36" s="66"/>
      <c r="N36" s="66"/>
      <c r="O36" s="66"/>
      <c r="P36" s="66"/>
      <c r="Q36" s="66"/>
      <c r="R36" s="66"/>
      <c r="S36" s="66"/>
      <c r="T36" s="66"/>
      <c r="U36" s="66"/>
      <c r="V36" s="66"/>
    </row>
    <row r="37" spans="1:22" s="17" customFormat="1" ht="15.75" customHeight="1" x14ac:dyDescent="0.15">
      <c r="A37" s="421"/>
      <c r="B37" s="417"/>
      <c r="C37" s="64" t="s">
        <v>89</v>
      </c>
      <c r="D37" s="65"/>
      <c r="E37" s="413" t="s">
        <v>18</v>
      </c>
      <c r="F37" s="373"/>
      <c r="G37" s="373"/>
      <c r="H37" s="373"/>
      <c r="I37" s="373"/>
      <c r="J37" s="374"/>
      <c r="K37" s="66"/>
      <c r="L37" s="66"/>
      <c r="M37" s="66"/>
      <c r="N37" s="66"/>
      <c r="O37" s="66"/>
      <c r="P37" s="66"/>
      <c r="Q37" s="66"/>
      <c r="R37" s="66"/>
      <c r="S37" s="66"/>
      <c r="T37" s="66"/>
      <c r="U37" s="66"/>
      <c r="V37" s="66"/>
    </row>
    <row r="38" spans="1:22" s="17" customFormat="1" ht="15.75" customHeight="1" x14ac:dyDescent="0.15">
      <c r="A38" s="422"/>
      <c r="B38" s="71"/>
      <c r="C38" s="61" t="s">
        <v>80</v>
      </c>
      <c r="D38" s="23"/>
      <c r="E38" s="413" t="s">
        <v>81</v>
      </c>
      <c r="F38" s="413"/>
      <c r="G38" s="15"/>
      <c r="H38" s="413" t="s">
        <v>98</v>
      </c>
      <c r="I38" s="413"/>
      <c r="J38" s="16" t="s">
        <v>99</v>
      </c>
      <c r="K38" s="44">
        <f>K22-K31</f>
        <v>-47950</v>
      </c>
      <c r="L38" s="44">
        <f t="shared" ref="L38:V38" si="9">L22-L31</f>
        <v>-57547</v>
      </c>
      <c r="M38" s="44">
        <f t="shared" si="9"/>
        <v>-70164</v>
      </c>
      <c r="N38" s="44">
        <f t="shared" si="9"/>
        <v>-56021</v>
      </c>
      <c r="O38" s="44">
        <f t="shared" si="9"/>
        <v>-66575</v>
      </c>
      <c r="P38" s="44">
        <f t="shared" si="9"/>
        <v>-73567</v>
      </c>
      <c r="Q38" s="44">
        <f t="shared" si="9"/>
        <v>-79111</v>
      </c>
      <c r="R38" s="44">
        <f t="shared" si="9"/>
        <v>-83450</v>
      </c>
      <c r="S38" s="44">
        <f t="shared" si="9"/>
        <v>-87026</v>
      </c>
      <c r="T38" s="44">
        <f t="shared" si="9"/>
        <v>-91120</v>
      </c>
      <c r="U38" s="44">
        <f t="shared" si="9"/>
        <v>-90259</v>
      </c>
      <c r="V38" s="44">
        <f t="shared" si="9"/>
        <v>-76305</v>
      </c>
    </row>
    <row r="39" spans="1:22" s="17" customFormat="1" ht="15.75" customHeight="1" x14ac:dyDescent="0.15">
      <c r="A39" s="72"/>
      <c r="B39" s="73"/>
      <c r="C39" s="413" t="s">
        <v>100</v>
      </c>
      <c r="D39" s="413"/>
      <c r="E39" s="413"/>
      <c r="F39" s="413"/>
      <c r="G39" s="15"/>
      <c r="H39" s="413" t="s">
        <v>101</v>
      </c>
      <c r="I39" s="413"/>
      <c r="J39" s="16" t="s">
        <v>102</v>
      </c>
      <c r="K39" s="69">
        <f>K21+K38</f>
        <v>2014</v>
      </c>
      <c r="L39" s="69">
        <f t="shared" ref="L39:V39" si="10">L21+L38</f>
        <v>-9599</v>
      </c>
      <c r="M39" s="69">
        <f t="shared" si="10"/>
        <v>0</v>
      </c>
      <c r="N39" s="69">
        <f t="shared" si="10"/>
        <v>0</v>
      </c>
      <c r="O39" s="69">
        <f t="shared" si="10"/>
        <v>0</v>
      </c>
      <c r="P39" s="69">
        <f t="shared" si="10"/>
        <v>0</v>
      </c>
      <c r="Q39" s="69">
        <f t="shared" si="10"/>
        <v>0</v>
      </c>
      <c r="R39" s="69">
        <f t="shared" si="10"/>
        <v>0</v>
      </c>
      <c r="S39" s="69">
        <f t="shared" si="10"/>
        <v>0</v>
      </c>
      <c r="T39" s="69">
        <f t="shared" si="10"/>
        <v>0</v>
      </c>
      <c r="U39" s="69">
        <f t="shared" si="10"/>
        <v>0</v>
      </c>
      <c r="V39" s="69">
        <f t="shared" si="10"/>
        <v>0</v>
      </c>
    </row>
    <row r="40" spans="1:22" s="17" customFormat="1" ht="15.75" customHeight="1" x14ac:dyDescent="0.15">
      <c r="A40" s="72"/>
      <c r="B40" s="73"/>
      <c r="C40" s="413" t="s">
        <v>103</v>
      </c>
      <c r="D40" s="413"/>
      <c r="E40" s="413"/>
      <c r="F40" s="413"/>
      <c r="G40" s="15"/>
      <c r="H40" s="15"/>
      <c r="I40" s="15"/>
      <c r="J40" s="16" t="s">
        <v>104</v>
      </c>
      <c r="K40" s="66"/>
      <c r="L40" s="66"/>
      <c r="M40" s="66"/>
      <c r="N40" s="66"/>
      <c r="O40" s="66"/>
      <c r="P40" s="66"/>
      <c r="Q40" s="66"/>
      <c r="R40" s="66"/>
      <c r="S40" s="66"/>
      <c r="T40" s="66"/>
      <c r="U40" s="66"/>
      <c r="V40" s="66"/>
    </row>
    <row r="41" spans="1:22" s="17" customFormat="1" ht="15.75" customHeight="1" x14ac:dyDescent="0.15">
      <c r="A41" s="72"/>
      <c r="B41" s="73"/>
      <c r="C41" s="413" t="s">
        <v>105</v>
      </c>
      <c r="D41" s="413"/>
      <c r="E41" s="413"/>
      <c r="F41" s="413"/>
      <c r="G41" s="15"/>
      <c r="H41" s="15"/>
      <c r="I41" s="15"/>
      <c r="J41" s="16" t="s">
        <v>106</v>
      </c>
      <c r="K41" s="66">
        <v>7585</v>
      </c>
      <c r="L41" s="66">
        <v>9599</v>
      </c>
      <c r="M41" s="66">
        <v>0</v>
      </c>
      <c r="N41" s="66">
        <v>0</v>
      </c>
      <c r="O41" s="66">
        <v>0</v>
      </c>
      <c r="P41" s="66">
        <v>0</v>
      </c>
      <c r="Q41" s="66">
        <v>0</v>
      </c>
      <c r="R41" s="66">
        <v>0</v>
      </c>
      <c r="S41" s="66">
        <v>0</v>
      </c>
      <c r="T41" s="66">
        <v>0</v>
      </c>
      <c r="U41" s="66">
        <v>0</v>
      </c>
      <c r="V41" s="66">
        <v>0</v>
      </c>
    </row>
    <row r="42" spans="1:22" s="17" customFormat="1" ht="15.75" customHeight="1" x14ac:dyDescent="0.15">
      <c r="A42" s="72"/>
      <c r="B42" s="73"/>
      <c r="C42" s="413" t="s">
        <v>107</v>
      </c>
      <c r="D42" s="413"/>
      <c r="E42" s="413"/>
      <c r="F42" s="413"/>
      <c r="G42" s="15"/>
      <c r="H42" s="15"/>
      <c r="I42" s="15"/>
      <c r="J42" s="16" t="s">
        <v>108</v>
      </c>
      <c r="K42" s="49"/>
      <c r="L42" s="49"/>
      <c r="M42" s="49"/>
      <c r="N42" s="49"/>
      <c r="O42" s="49"/>
      <c r="P42" s="49"/>
      <c r="Q42" s="49"/>
      <c r="R42" s="49"/>
      <c r="S42" s="49"/>
      <c r="T42" s="49"/>
      <c r="U42" s="49"/>
      <c r="V42" s="49"/>
    </row>
    <row r="43" spans="1:22" s="20" customFormat="1" ht="15.75" customHeight="1" x14ac:dyDescent="0.15">
      <c r="A43" s="72"/>
      <c r="B43" s="73"/>
      <c r="C43" s="413" t="s">
        <v>109</v>
      </c>
      <c r="D43" s="373"/>
      <c r="E43" s="373"/>
      <c r="F43" s="373"/>
      <c r="G43" s="74"/>
      <c r="H43" s="413" t="s">
        <v>110</v>
      </c>
      <c r="I43" s="413"/>
      <c r="J43" s="16" t="s">
        <v>111</v>
      </c>
      <c r="K43" s="44">
        <f>K39-K40+K41-K42</f>
        <v>9599</v>
      </c>
      <c r="L43" s="44">
        <f t="shared" ref="L43:V43" si="11">L39-L40+L41-L42</f>
        <v>0</v>
      </c>
      <c r="M43" s="44">
        <f t="shared" si="11"/>
        <v>0</v>
      </c>
      <c r="N43" s="44">
        <f t="shared" si="11"/>
        <v>0</v>
      </c>
      <c r="O43" s="44">
        <f t="shared" si="11"/>
        <v>0</v>
      </c>
      <c r="P43" s="44">
        <f t="shared" si="11"/>
        <v>0</v>
      </c>
      <c r="Q43" s="44">
        <f t="shared" si="11"/>
        <v>0</v>
      </c>
      <c r="R43" s="44">
        <f t="shared" si="11"/>
        <v>0</v>
      </c>
      <c r="S43" s="44">
        <f t="shared" si="11"/>
        <v>0</v>
      </c>
      <c r="T43" s="44">
        <f t="shared" si="11"/>
        <v>0</v>
      </c>
      <c r="U43" s="44">
        <f t="shared" si="11"/>
        <v>0</v>
      </c>
      <c r="V43" s="44">
        <f t="shared" si="11"/>
        <v>0</v>
      </c>
    </row>
    <row r="44" spans="1:22" s="20" customFormat="1" ht="15.75" customHeight="1" x14ac:dyDescent="0.15">
      <c r="A44" s="72"/>
      <c r="B44" s="73"/>
      <c r="C44" s="413" t="s">
        <v>112</v>
      </c>
      <c r="D44" s="373"/>
      <c r="E44" s="373"/>
      <c r="F44" s="373"/>
      <c r="G44" s="373"/>
      <c r="H44" s="373"/>
      <c r="I44" s="373"/>
      <c r="J44" s="16" t="s">
        <v>113</v>
      </c>
      <c r="K44" s="49"/>
      <c r="L44" s="49"/>
      <c r="M44" s="49"/>
      <c r="N44" s="49"/>
      <c r="O44" s="49"/>
      <c r="P44" s="49"/>
      <c r="Q44" s="49"/>
      <c r="R44" s="49"/>
      <c r="S44" s="49"/>
      <c r="T44" s="49"/>
      <c r="U44" s="49"/>
      <c r="V44" s="49"/>
    </row>
    <row r="45" spans="1:22" s="20" customFormat="1" ht="15.75" customHeight="1" x14ac:dyDescent="0.15">
      <c r="A45" s="414"/>
      <c r="B45" s="75"/>
      <c r="C45" s="403" t="s">
        <v>114</v>
      </c>
      <c r="D45" s="375"/>
      <c r="E45" s="375"/>
      <c r="F45" s="375"/>
      <c r="G45" s="415" t="s">
        <v>115</v>
      </c>
      <c r="H45" s="373"/>
      <c r="I45" s="373"/>
      <c r="J45" s="16" t="s">
        <v>116</v>
      </c>
      <c r="K45" s="49">
        <v>9599</v>
      </c>
      <c r="L45" s="49">
        <v>0</v>
      </c>
      <c r="M45" s="49">
        <v>0</v>
      </c>
      <c r="N45" s="49">
        <v>0</v>
      </c>
      <c r="O45" s="49">
        <v>0</v>
      </c>
      <c r="P45" s="49">
        <v>0</v>
      </c>
      <c r="Q45" s="49">
        <v>0</v>
      </c>
      <c r="R45" s="49">
        <v>0</v>
      </c>
      <c r="S45" s="49">
        <v>0</v>
      </c>
      <c r="T45" s="49">
        <v>0</v>
      </c>
      <c r="U45" s="49">
        <v>0</v>
      </c>
      <c r="V45" s="49">
        <v>0</v>
      </c>
    </row>
    <row r="46" spans="1:22" s="20" customFormat="1" ht="15.75" customHeight="1" x14ac:dyDescent="0.15">
      <c r="A46" s="402"/>
      <c r="B46" s="76"/>
      <c r="C46" s="416" t="s">
        <v>117</v>
      </c>
      <c r="D46" s="404"/>
      <c r="E46" s="404"/>
      <c r="F46" s="404"/>
      <c r="G46" s="415" t="s">
        <v>118</v>
      </c>
      <c r="H46" s="373"/>
      <c r="I46" s="373"/>
      <c r="J46" s="16" t="s">
        <v>119</v>
      </c>
      <c r="K46" s="49"/>
      <c r="L46" s="49"/>
      <c r="M46" s="49"/>
      <c r="N46" s="49"/>
      <c r="O46" s="49"/>
      <c r="P46" s="49"/>
      <c r="Q46" s="49"/>
      <c r="R46" s="49"/>
      <c r="S46" s="49"/>
      <c r="T46" s="49"/>
      <c r="U46" s="49"/>
      <c r="V46" s="49"/>
    </row>
    <row r="47" spans="1:22" s="17" customFormat="1" ht="14.1" customHeight="1" x14ac:dyDescent="0.15">
      <c r="A47" s="394"/>
      <c r="B47" s="77"/>
      <c r="C47" s="409" t="s">
        <v>120</v>
      </c>
      <c r="D47" s="410"/>
      <c r="E47" s="410"/>
      <c r="F47" s="410"/>
      <c r="G47" s="78"/>
      <c r="H47" s="79" t="s">
        <v>119</v>
      </c>
      <c r="I47" s="411" t="s">
        <v>121</v>
      </c>
      <c r="J47" s="412" t="s">
        <v>122</v>
      </c>
      <c r="K47" s="392"/>
      <c r="L47" s="392"/>
      <c r="M47" s="392"/>
      <c r="N47" s="392"/>
      <c r="O47" s="392"/>
      <c r="P47" s="392"/>
      <c r="Q47" s="392"/>
      <c r="R47" s="392"/>
      <c r="S47" s="392"/>
      <c r="T47" s="392"/>
      <c r="U47" s="392"/>
      <c r="V47" s="392"/>
    </row>
    <row r="48" spans="1:22" s="17" customFormat="1" ht="14.1" customHeight="1" x14ac:dyDescent="0.15">
      <c r="A48" s="402"/>
      <c r="B48" s="76"/>
      <c r="C48" s="404"/>
      <c r="D48" s="404"/>
      <c r="E48" s="404"/>
      <c r="F48" s="404"/>
      <c r="G48" s="80"/>
      <c r="H48" s="27" t="s">
        <v>123</v>
      </c>
      <c r="I48" s="406"/>
      <c r="J48" s="408"/>
      <c r="K48" s="393"/>
      <c r="L48" s="393"/>
      <c r="M48" s="393"/>
      <c r="N48" s="393"/>
      <c r="O48" s="393"/>
      <c r="P48" s="393"/>
      <c r="Q48" s="393"/>
      <c r="R48" s="393"/>
      <c r="S48" s="393"/>
      <c r="T48" s="393"/>
      <c r="U48" s="393"/>
      <c r="V48" s="393"/>
    </row>
    <row r="49" spans="1:22" s="17" customFormat="1" ht="14.1" customHeight="1" x14ac:dyDescent="0.15">
      <c r="A49" s="394"/>
      <c r="B49" s="81"/>
      <c r="C49" s="403" t="s">
        <v>124</v>
      </c>
      <c r="D49" s="403"/>
      <c r="E49" s="403"/>
      <c r="F49" s="403"/>
      <c r="G49" s="82"/>
      <c r="H49" s="26" t="s">
        <v>125</v>
      </c>
      <c r="I49" s="405" t="s">
        <v>121</v>
      </c>
      <c r="J49" s="407" t="s">
        <v>122</v>
      </c>
      <c r="K49" s="392">
        <v>85.5</v>
      </c>
      <c r="L49" s="392">
        <v>82.8</v>
      </c>
      <c r="M49" s="392">
        <v>95</v>
      </c>
      <c r="N49" s="392">
        <v>84.1</v>
      </c>
      <c r="O49" s="392">
        <v>89.8</v>
      </c>
      <c r="P49" s="392">
        <v>90.8</v>
      </c>
      <c r="Q49" s="392">
        <v>89.8</v>
      </c>
      <c r="R49" s="392">
        <v>91.4</v>
      </c>
      <c r="S49" s="392">
        <v>92.6</v>
      </c>
      <c r="T49" s="392">
        <v>94.1</v>
      </c>
      <c r="U49" s="392">
        <v>93.2</v>
      </c>
      <c r="V49" s="392">
        <v>87</v>
      </c>
    </row>
    <row r="50" spans="1:22" s="17" customFormat="1" ht="14.1" customHeight="1" x14ac:dyDescent="0.15">
      <c r="A50" s="402"/>
      <c r="B50" s="76"/>
      <c r="C50" s="404"/>
      <c r="D50" s="404"/>
      <c r="E50" s="404"/>
      <c r="F50" s="404"/>
      <c r="G50" s="80"/>
      <c r="H50" s="27" t="s">
        <v>126</v>
      </c>
      <c r="I50" s="406"/>
      <c r="J50" s="408"/>
      <c r="K50" s="393"/>
      <c r="L50" s="393"/>
      <c r="M50" s="393"/>
      <c r="N50" s="393"/>
      <c r="O50" s="393"/>
      <c r="P50" s="393"/>
      <c r="Q50" s="393"/>
      <c r="R50" s="393"/>
      <c r="S50" s="393"/>
      <c r="T50" s="393"/>
      <c r="U50" s="393"/>
      <c r="V50" s="393"/>
    </row>
    <row r="51" spans="1:22" ht="14.1" customHeight="1" x14ac:dyDescent="0.15">
      <c r="A51" s="394"/>
      <c r="B51" s="396"/>
      <c r="C51" s="398" t="s">
        <v>127</v>
      </c>
      <c r="D51" s="399"/>
      <c r="E51" s="399"/>
      <c r="F51" s="399"/>
      <c r="G51" s="399"/>
      <c r="H51" s="399"/>
      <c r="I51" s="399"/>
      <c r="J51" s="400" t="s">
        <v>128</v>
      </c>
      <c r="K51" s="388"/>
      <c r="L51" s="388"/>
      <c r="M51" s="388"/>
      <c r="N51" s="388"/>
      <c r="O51" s="388"/>
      <c r="P51" s="388"/>
      <c r="Q51" s="388"/>
      <c r="R51" s="388"/>
      <c r="S51" s="388"/>
      <c r="T51" s="388"/>
      <c r="U51" s="388"/>
      <c r="V51" s="388"/>
    </row>
    <row r="52" spans="1:22" ht="14.1" customHeight="1" x14ac:dyDescent="0.15">
      <c r="A52" s="395"/>
      <c r="B52" s="397"/>
      <c r="C52" s="385"/>
      <c r="D52" s="385"/>
      <c r="E52" s="385"/>
      <c r="F52" s="385"/>
      <c r="G52" s="385"/>
      <c r="H52" s="385"/>
      <c r="I52" s="385"/>
      <c r="J52" s="401"/>
      <c r="K52" s="389"/>
      <c r="L52" s="389"/>
      <c r="M52" s="389"/>
      <c r="N52" s="389"/>
      <c r="O52" s="389"/>
      <c r="P52" s="389"/>
      <c r="Q52" s="389"/>
      <c r="R52" s="389"/>
      <c r="S52" s="389"/>
      <c r="T52" s="389"/>
      <c r="U52" s="389"/>
      <c r="V52" s="389"/>
    </row>
    <row r="53" spans="1:22" ht="15.75" customHeight="1" x14ac:dyDescent="0.15">
      <c r="A53" s="83"/>
      <c r="B53" s="84"/>
      <c r="C53" s="385" t="s">
        <v>129</v>
      </c>
      <c r="D53" s="380"/>
      <c r="E53" s="380"/>
      <c r="F53" s="380"/>
      <c r="G53" s="380"/>
      <c r="H53" s="380"/>
      <c r="I53" s="380"/>
      <c r="J53" s="28" t="s">
        <v>130</v>
      </c>
      <c r="K53" s="85">
        <f>K5-K7</f>
        <v>22116</v>
      </c>
      <c r="L53" s="85">
        <f t="shared" ref="L53:V53" si="12">L5-L7</f>
        <v>22100</v>
      </c>
      <c r="M53" s="85">
        <f t="shared" si="12"/>
        <v>22301</v>
      </c>
      <c r="N53" s="85">
        <f t="shared" si="12"/>
        <v>22501</v>
      </c>
      <c r="O53" s="85">
        <f t="shared" si="12"/>
        <v>22701</v>
      </c>
      <c r="P53" s="85">
        <f t="shared" si="12"/>
        <v>22901</v>
      </c>
      <c r="Q53" s="85">
        <f t="shared" si="12"/>
        <v>23101</v>
      </c>
      <c r="R53" s="85">
        <f t="shared" si="12"/>
        <v>23301</v>
      </c>
      <c r="S53" s="85">
        <f t="shared" si="12"/>
        <v>23501</v>
      </c>
      <c r="T53" s="85">
        <f t="shared" si="12"/>
        <v>23701</v>
      </c>
      <c r="U53" s="85">
        <f t="shared" si="12"/>
        <v>23901</v>
      </c>
      <c r="V53" s="85">
        <f t="shared" si="12"/>
        <v>24101</v>
      </c>
    </row>
    <row r="54" spans="1:22" ht="27.75" customHeight="1" x14ac:dyDescent="0.15">
      <c r="A54" s="86"/>
      <c r="B54" s="87"/>
      <c r="C54" s="383" t="s">
        <v>131</v>
      </c>
      <c r="D54" s="380"/>
      <c r="E54" s="380"/>
      <c r="F54" s="380"/>
      <c r="G54" s="380"/>
      <c r="H54" s="386" t="s">
        <v>132</v>
      </c>
      <c r="I54" s="390"/>
      <c r="J54" s="391"/>
      <c r="K54" s="88"/>
      <c r="L54" s="88"/>
      <c r="M54" s="88"/>
      <c r="N54" s="88"/>
      <c r="O54" s="88"/>
      <c r="P54" s="88"/>
      <c r="Q54" s="88"/>
      <c r="R54" s="88"/>
      <c r="S54" s="88"/>
      <c r="T54" s="88"/>
      <c r="U54" s="88"/>
      <c r="V54" s="88"/>
    </row>
    <row r="55" spans="1:22" ht="27.75" customHeight="1" x14ac:dyDescent="0.15">
      <c r="A55" s="89"/>
      <c r="B55" s="90"/>
      <c r="C55" s="382" t="s">
        <v>133</v>
      </c>
      <c r="D55" s="383"/>
      <c r="E55" s="383"/>
      <c r="F55" s="383"/>
      <c r="G55" s="383"/>
      <c r="H55" s="383"/>
      <c r="I55" s="91"/>
      <c r="J55" s="92" t="s">
        <v>134</v>
      </c>
      <c r="K55" s="93"/>
      <c r="L55" s="93"/>
      <c r="M55" s="93"/>
      <c r="N55" s="93"/>
      <c r="O55" s="93"/>
      <c r="P55" s="93"/>
      <c r="Q55" s="93"/>
      <c r="R55" s="93"/>
      <c r="S55" s="93"/>
      <c r="T55" s="93"/>
      <c r="U55" s="93"/>
      <c r="V55" s="88"/>
    </row>
    <row r="56" spans="1:22" ht="27.75" customHeight="1" x14ac:dyDescent="0.15">
      <c r="A56" s="94"/>
      <c r="B56" s="95"/>
      <c r="C56" s="383" t="s">
        <v>135</v>
      </c>
      <c r="D56" s="380"/>
      <c r="E56" s="380"/>
      <c r="F56" s="380"/>
      <c r="G56" s="380"/>
      <c r="H56" s="380"/>
      <c r="I56" s="96"/>
      <c r="J56" s="97" t="s">
        <v>136</v>
      </c>
      <c r="K56" s="88"/>
      <c r="L56" s="88"/>
      <c r="M56" s="88"/>
      <c r="N56" s="88"/>
      <c r="O56" s="88"/>
      <c r="P56" s="88"/>
      <c r="Q56" s="88"/>
      <c r="R56" s="88"/>
      <c r="S56" s="88"/>
      <c r="T56" s="88"/>
      <c r="U56" s="88"/>
      <c r="V56" s="88"/>
    </row>
    <row r="57" spans="1:22" ht="27.75" customHeight="1" x14ac:dyDescent="0.15">
      <c r="A57" s="98"/>
      <c r="B57" s="99"/>
      <c r="C57" s="384" t="s">
        <v>137</v>
      </c>
      <c r="D57" s="385"/>
      <c r="E57" s="385"/>
      <c r="F57" s="385"/>
      <c r="G57" s="385"/>
      <c r="H57" s="385"/>
      <c r="I57" s="100"/>
      <c r="J57" s="101" t="s">
        <v>138</v>
      </c>
      <c r="K57" s="102"/>
      <c r="L57" s="102"/>
      <c r="M57" s="102"/>
      <c r="N57" s="102"/>
      <c r="O57" s="102"/>
      <c r="P57" s="102"/>
      <c r="Q57" s="102"/>
      <c r="R57" s="102"/>
      <c r="S57" s="102"/>
      <c r="T57" s="102"/>
      <c r="U57" s="102"/>
      <c r="V57" s="88"/>
    </row>
    <row r="58" spans="1:22" ht="27.75" customHeight="1" x14ac:dyDescent="0.15">
      <c r="A58" s="94"/>
      <c r="B58" s="95"/>
      <c r="C58" s="383" t="s">
        <v>139</v>
      </c>
      <c r="D58" s="380"/>
      <c r="E58" s="380"/>
      <c r="F58" s="380"/>
      <c r="G58" s="380"/>
      <c r="H58" s="386" t="s">
        <v>140</v>
      </c>
      <c r="I58" s="386"/>
      <c r="J58" s="387"/>
      <c r="K58" s="88"/>
      <c r="L58" s="88"/>
      <c r="M58" s="88"/>
      <c r="N58" s="88"/>
      <c r="O58" s="88"/>
      <c r="P58" s="88"/>
      <c r="Q58" s="88"/>
      <c r="R58" s="88"/>
      <c r="S58" s="88"/>
      <c r="T58" s="88"/>
      <c r="U58" s="88"/>
      <c r="V58" s="88"/>
    </row>
    <row r="59" spans="1:22" ht="15.75" customHeight="1" x14ac:dyDescent="0.15">
      <c r="A59" s="83"/>
      <c r="B59" s="84"/>
      <c r="C59" s="379" t="s">
        <v>52</v>
      </c>
      <c r="D59" s="380"/>
      <c r="E59" s="380"/>
      <c r="F59" s="380"/>
      <c r="G59" s="380"/>
      <c r="H59" s="380"/>
      <c r="I59" s="95"/>
      <c r="J59" s="97" t="s">
        <v>141</v>
      </c>
      <c r="K59" s="88"/>
      <c r="L59" s="88"/>
      <c r="M59" s="88"/>
      <c r="N59" s="88"/>
      <c r="O59" s="88"/>
      <c r="P59" s="88"/>
      <c r="Q59" s="88"/>
      <c r="R59" s="88"/>
      <c r="S59" s="88"/>
      <c r="T59" s="88"/>
      <c r="U59" s="88"/>
      <c r="V59" s="88"/>
    </row>
    <row r="60" spans="1:22" ht="15.75" customHeight="1" x14ac:dyDescent="0.15">
      <c r="A60" s="72"/>
      <c r="B60" s="73"/>
      <c r="C60" s="379" t="s">
        <v>142</v>
      </c>
      <c r="D60" s="380"/>
      <c r="E60" s="380"/>
      <c r="F60" s="380"/>
      <c r="G60" s="380"/>
      <c r="H60" s="380"/>
      <c r="I60" s="95"/>
      <c r="J60" s="97" t="s">
        <v>143</v>
      </c>
      <c r="K60" s="88">
        <v>1798023</v>
      </c>
      <c r="L60" s="88">
        <v>1773713</v>
      </c>
      <c r="M60" s="88">
        <v>1731604</v>
      </c>
      <c r="N60" s="88">
        <v>1673086</v>
      </c>
      <c r="O60" s="88">
        <v>1606846</v>
      </c>
      <c r="P60" s="88">
        <v>1533976</v>
      </c>
      <c r="Q60" s="88">
        <v>1452466</v>
      </c>
      <c r="R60" s="88">
        <v>1368248</v>
      </c>
      <c r="S60" s="88">
        <v>1281286</v>
      </c>
      <c r="T60" s="88">
        <v>1198294</v>
      </c>
      <c r="U60" s="88">
        <v>1126953</v>
      </c>
      <c r="V60" s="88">
        <v>1044906</v>
      </c>
    </row>
    <row r="61" spans="1:22" ht="15.75" customHeight="1" x14ac:dyDescent="0.15">
      <c r="A61" s="3" t="s">
        <v>53</v>
      </c>
      <c r="B61" s="3"/>
      <c r="D61" s="29"/>
      <c r="I61" s="4"/>
      <c r="J61" s="3"/>
      <c r="V61" s="4" t="s">
        <v>40</v>
      </c>
    </row>
    <row r="62" spans="1:22" ht="15.75" customHeight="1" x14ac:dyDescent="0.15">
      <c r="A62" s="5"/>
      <c r="B62" s="6"/>
      <c r="C62" s="6"/>
      <c r="D62" s="30"/>
      <c r="E62" s="6"/>
      <c r="F62" s="6"/>
      <c r="G62" s="6"/>
      <c r="H62" s="7" t="s">
        <v>41</v>
      </c>
      <c r="I62" s="7"/>
      <c r="J62" s="103"/>
      <c r="K62" s="9" t="s">
        <v>8</v>
      </c>
      <c r="L62" s="9" t="s">
        <v>9</v>
      </c>
      <c r="M62" s="377" t="s">
        <v>267</v>
      </c>
      <c r="N62" s="377" t="s">
        <v>243</v>
      </c>
      <c r="O62" s="377" t="s">
        <v>244</v>
      </c>
      <c r="P62" s="377" t="s">
        <v>245</v>
      </c>
      <c r="Q62" s="377" t="s">
        <v>246</v>
      </c>
      <c r="R62" s="377" t="s">
        <v>247</v>
      </c>
      <c r="S62" s="377" t="s">
        <v>248</v>
      </c>
      <c r="T62" s="377" t="s">
        <v>249</v>
      </c>
      <c r="U62" s="377" t="s">
        <v>250</v>
      </c>
      <c r="V62" s="377" t="s">
        <v>251</v>
      </c>
    </row>
    <row r="63" spans="1:22" ht="30" customHeight="1" x14ac:dyDescent="0.15">
      <c r="A63" s="11"/>
      <c r="B63" s="12"/>
      <c r="C63" s="12" t="s">
        <v>60</v>
      </c>
      <c r="D63" s="12"/>
      <c r="E63" s="12" t="s">
        <v>61</v>
      </c>
      <c r="F63" s="12"/>
      <c r="G63" s="12"/>
      <c r="H63" s="12"/>
      <c r="I63" s="104"/>
      <c r="J63" s="37"/>
      <c r="K63" s="14" t="s">
        <v>10</v>
      </c>
      <c r="L63" s="14" t="s">
        <v>11</v>
      </c>
      <c r="M63" s="381"/>
      <c r="N63" s="378"/>
      <c r="O63" s="378"/>
      <c r="P63" s="378"/>
      <c r="Q63" s="378"/>
      <c r="R63" s="378"/>
      <c r="S63" s="378"/>
      <c r="T63" s="378"/>
      <c r="U63" s="378"/>
      <c r="V63" s="378"/>
    </row>
    <row r="64" spans="1:22" ht="15.75" customHeight="1" x14ac:dyDescent="0.15">
      <c r="A64" s="105"/>
      <c r="B64" s="91"/>
      <c r="C64" s="375" t="s">
        <v>54</v>
      </c>
      <c r="D64" s="375"/>
      <c r="E64" s="375"/>
      <c r="F64" s="375"/>
      <c r="G64" s="31"/>
      <c r="H64" s="31"/>
      <c r="I64" s="96"/>
      <c r="J64" s="106"/>
      <c r="K64" s="107">
        <f>K65+K66</f>
        <v>97823</v>
      </c>
      <c r="L64" s="107">
        <f t="shared" ref="L64:V64" si="13">L65+L66</f>
        <v>99535</v>
      </c>
      <c r="M64" s="107">
        <f t="shared" si="13"/>
        <v>124178</v>
      </c>
      <c r="N64" s="107">
        <f t="shared" si="13"/>
        <v>106288</v>
      </c>
      <c r="O64" s="107">
        <f t="shared" si="13"/>
        <v>118175</v>
      </c>
      <c r="P64" s="107">
        <f t="shared" si="13"/>
        <v>121721</v>
      </c>
      <c r="Q64" s="107">
        <f t="shared" si="13"/>
        <v>123872</v>
      </c>
      <c r="R64" s="107">
        <f t="shared" si="13"/>
        <v>126865</v>
      </c>
      <c r="S64" s="107">
        <f t="shared" si="13"/>
        <v>130332</v>
      </c>
      <c r="T64" s="107">
        <f t="shared" si="13"/>
        <v>135761</v>
      </c>
      <c r="U64" s="107">
        <f t="shared" si="13"/>
        <v>132842</v>
      </c>
      <c r="V64" s="107">
        <f t="shared" si="13"/>
        <v>121852</v>
      </c>
    </row>
    <row r="65" spans="1:22" ht="15.75" customHeight="1" x14ac:dyDescent="0.15">
      <c r="A65" s="32"/>
      <c r="B65" s="33"/>
      <c r="C65" s="33"/>
      <c r="D65" s="108"/>
      <c r="E65" s="33"/>
      <c r="F65" s="34"/>
      <c r="G65" s="372" t="s">
        <v>55</v>
      </c>
      <c r="H65" s="373"/>
      <c r="I65" s="373"/>
      <c r="J65" s="374"/>
      <c r="K65" s="49">
        <v>79696</v>
      </c>
      <c r="L65" s="49">
        <v>89147</v>
      </c>
      <c r="M65" s="49">
        <v>94217</v>
      </c>
      <c r="N65" s="49">
        <v>95542</v>
      </c>
      <c r="O65" s="49">
        <v>97195</v>
      </c>
      <c r="P65" s="49">
        <v>102210</v>
      </c>
      <c r="Q65" s="49">
        <v>109149</v>
      </c>
      <c r="R65" s="49">
        <v>110096</v>
      </c>
      <c r="S65" s="49">
        <v>111051</v>
      </c>
      <c r="T65" s="49">
        <v>111998</v>
      </c>
      <c r="U65" s="49">
        <v>111782</v>
      </c>
      <c r="V65" s="49">
        <v>107359</v>
      </c>
    </row>
    <row r="66" spans="1:22" ht="15.75" customHeight="1" x14ac:dyDescent="0.15">
      <c r="A66" s="35"/>
      <c r="B66" s="36"/>
      <c r="C66" s="33"/>
      <c r="D66" s="108"/>
      <c r="E66" s="33"/>
      <c r="F66" s="34"/>
      <c r="G66" s="372" t="s">
        <v>56</v>
      </c>
      <c r="H66" s="373"/>
      <c r="I66" s="373"/>
      <c r="J66" s="374"/>
      <c r="K66" s="49">
        <v>18127</v>
      </c>
      <c r="L66" s="49">
        <v>10388</v>
      </c>
      <c r="M66" s="49">
        <v>29961</v>
      </c>
      <c r="N66" s="49">
        <v>10746</v>
      </c>
      <c r="O66" s="49">
        <v>20980</v>
      </c>
      <c r="P66" s="49">
        <v>19511</v>
      </c>
      <c r="Q66" s="49">
        <v>14723</v>
      </c>
      <c r="R66" s="49">
        <v>16769</v>
      </c>
      <c r="S66" s="49">
        <v>19281</v>
      </c>
      <c r="T66" s="49">
        <v>23763</v>
      </c>
      <c r="U66" s="49">
        <v>21060</v>
      </c>
      <c r="V66" s="49">
        <v>14493</v>
      </c>
    </row>
    <row r="67" spans="1:22" ht="15.75" customHeight="1" x14ac:dyDescent="0.15">
      <c r="A67" s="105"/>
      <c r="B67" s="91"/>
      <c r="C67" s="375" t="s">
        <v>57</v>
      </c>
      <c r="D67" s="375"/>
      <c r="E67" s="375"/>
      <c r="F67" s="375"/>
      <c r="G67" s="31"/>
      <c r="H67" s="31"/>
      <c r="I67" s="96"/>
      <c r="J67" s="106"/>
      <c r="K67" s="44">
        <f>K68+K69</f>
        <v>42109</v>
      </c>
      <c r="L67" s="44">
        <f t="shared" ref="L67:V67" si="14">L68+L69</f>
        <v>3643</v>
      </c>
      <c r="M67" s="44">
        <f t="shared" si="14"/>
        <v>4795</v>
      </c>
      <c r="N67" s="44">
        <f t="shared" si="14"/>
        <v>20000</v>
      </c>
      <c r="O67" s="44">
        <f t="shared" si="14"/>
        <v>15000</v>
      </c>
      <c r="P67" s="44">
        <f t="shared" si="14"/>
        <v>15000</v>
      </c>
      <c r="Q67" s="44">
        <f t="shared" si="14"/>
        <v>15000</v>
      </c>
      <c r="R67" s="44">
        <f t="shared" si="14"/>
        <v>15000</v>
      </c>
      <c r="S67" s="44">
        <f t="shared" si="14"/>
        <v>15000</v>
      </c>
      <c r="T67" s="44">
        <f t="shared" si="14"/>
        <v>16000</v>
      </c>
      <c r="U67" s="44">
        <f t="shared" si="14"/>
        <v>20000</v>
      </c>
      <c r="V67" s="44">
        <f t="shared" si="14"/>
        <v>15000</v>
      </c>
    </row>
    <row r="68" spans="1:22" ht="15.75" customHeight="1" x14ac:dyDescent="0.15">
      <c r="A68" s="32"/>
      <c r="B68" s="33"/>
      <c r="C68" s="33"/>
      <c r="D68" s="108"/>
      <c r="E68" s="33"/>
      <c r="F68" s="34"/>
      <c r="G68" s="372" t="s">
        <v>55</v>
      </c>
      <c r="H68" s="373"/>
      <c r="I68" s="373"/>
      <c r="J68" s="374"/>
      <c r="K68" s="49"/>
      <c r="L68" s="49"/>
      <c r="M68" s="49"/>
      <c r="N68" s="49"/>
      <c r="O68" s="49"/>
      <c r="P68" s="49"/>
      <c r="Q68" s="49"/>
      <c r="R68" s="49"/>
      <c r="S68" s="49"/>
      <c r="T68" s="49"/>
      <c r="U68" s="49"/>
      <c r="V68" s="49"/>
    </row>
    <row r="69" spans="1:22" ht="15.75" customHeight="1" x14ac:dyDescent="0.15">
      <c r="A69" s="35"/>
      <c r="B69" s="36"/>
      <c r="C69" s="36"/>
      <c r="D69" s="109"/>
      <c r="E69" s="36"/>
      <c r="F69" s="37"/>
      <c r="G69" s="372" t="s">
        <v>56</v>
      </c>
      <c r="H69" s="373"/>
      <c r="I69" s="373"/>
      <c r="J69" s="374"/>
      <c r="K69" s="49">
        <v>42109</v>
      </c>
      <c r="L69" s="49">
        <v>3643</v>
      </c>
      <c r="M69" s="49">
        <v>4795</v>
      </c>
      <c r="N69" s="49">
        <v>20000</v>
      </c>
      <c r="O69" s="49">
        <v>15000</v>
      </c>
      <c r="P69" s="49">
        <v>15000</v>
      </c>
      <c r="Q69" s="49">
        <v>15000</v>
      </c>
      <c r="R69" s="49">
        <v>15000</v>
      </c>
      <c r="S69" s="49">
        <v>15000</v>
      </c>
      <c r="T69" s="49">
        <v>16000</v>
      </c>
      <c r="U69" s="49">
        <v>20000</v>
      </c>
      <c r="V69" s="49">
        <v>15000</v>
      </c>
    </row>
    <row r="70" spans="1:22" x14ac:dyDescent="0.15">
      <c r="A70" s="110"/>
      <c r="B70" s="31"/>
      <c r="C70" s="376" t="s">
        <v>58</v>
      </c>
      <c r="D70" s="373"/>
      <c r="E70" s="373"/>
      <c r="F70" s="373"/>
      <c r="G70" s="31"/>
      <c r="H70" s="31"/>
      <c r="I70" s="96"/>
      <c r="J70" s="106"/>
      <c r="K70" s="107">
        <f>K64+K67</f>
        <v>139932</v>
      </c>
      <c r="L70" s="107">
        <f t="shared" ref="L70:V70" si="15">L64+L67</f>
        <v>103178</v>
      </c>
      <c r="M70" s="107">
        <f t="shared" si="15"/>
        <v>128973</v>
      </c>
      <c r="N70" s="107">
        <f t="shared" si="15"/>
        <v>126288</v>
      </c>
      <c r="O70" s="107">
        <f t="shared" si="15"/>
        <v>133175</v>
      </c>
      <c r="P70" s="107">
        <f t="shared" si="15"/>
        <v>136721</v>
      </c>
      <c r="Q70" s="107">
        <f t="shared" si="15"/>
        <v>138872</v>
      </c>
      <c r="R70" s="107">
        <f t="shared" si="15"/>
        <v>141865</v>
      </c>
      <c r="S70" s="107">
        <f t="shared" si="15"/>
        <v>145332</v>
      </c>
      <c r="T70" s="107">
        <f t="shared" si="15"/>
        <v>151761</v>
      </c>
      <c r="U70" s="107">
        <f t="shared" si="15"/>
        <v>152842</v>
      </c>
      <c r="V70" s="107">
        <f t="shared" si="15"/>
        <v>136852</v>
      </c>
    </row>
  </sheetData>
  <mergeCells count="141">
    <mergeCell ref="V2:V3"/>
    <mergeCell ref="A4:A21"/>
    <mergeCell ref="B4:B11"/>
    <mergeCell ref="D4:I4"/>
    <mergeCell ref="E5:I5"/>
    <mergeCell ref="F6:J6"/>
    <mergeCell ref="F7:I7"/>
    <mergeCell ref="M2:M3"/>
    <mergeCell ref="N2:N3"/>
    <mergeCell ref="O2:O3"/>
    <mergeCell ref="P2:P3"/>
    <mergeCell ref="Q2:Q3"/>
    <mergeCell ref="R2:R3"/>
    <mergeCell ref="B12:B20"/>
    <mergeCell ref="D12:I12"/>
    <mergeCell ref="E13:J13"/>
    <mergeCell ref="F14:J14"/>
    <mergeCell ref="G15:J15"/>
    <mergeCell ref="F16:J16"/>
    <mergeCell ref="S2:S3"/>
    <mergeCell ref="T2:T3"/>
    <mergeCell ref="U2:U3"/>
    <mergeCell ref="E17:J17"/>
    <mergeCell ref="F18:J18"/>
    <mergeCell ref="G19:J19"/>
    <mergeCell ref="F20:J20"/>
    <mergeCell ref="E21:F21"/>
    <mergeCell ref="H21:I21"/>
    <mergeCell ref="F8:J8"/>
    <mergeCell ref="E9:J9"/>
    <mergeCell ref="F10:J10"/>
    <mergeCell ref="F11:J11"/>
    <mergeCell ref="A22:A38"/>
    <mergeCell ref="B22:B30"/>
    <mergeCell ref="E22:I22"/>
    <mergeCell ref="E23:J23"/>
    <mergeCell ref="E24:J24"/>
    <mergeCell ref="E25:J25"/>
    <mergeCell ref="E26:J26"/>
    <mergeCell ref="E27:J27"/>
    <mergeCell ref="E28:J28"/>
    <mergeCell ref="E29:J29"/>
    <mergeCell ref="E38:F38"/>
    <mergeCell ref="H38:I38"/>
    <mergeCell ref="C39:F39"/>
    <mergeCell ref="H39:I39"/>
    <mergeCell ref="C40:F40"/>
    <mergeCell ref="C41:F41"/>
    <mergeCell ref="E30:J30"/>
    <mergeCell ref="B31:B37"/>
    <mergeCell ref="E31:I31"/>
    <mergeCell ref="E32:J32"/>
    <mergeCell ref="G33:J33"/>
    <mergeCell ref="E34:I34"/>
    <mergeCell ref="E35:J35"/>
    <mergeCell ref="E36:J36"/>
    <mergeCell ref="E37:J37"/>
    <mergeCell ref="C42:F42"/>
    <mergeCell ref="C43:F43"/>
    <mergeCell ref="H43:I43"/>
    <mergeCell ref="C44:I44"/>
    <mergeCell ref="A45:A46"/>
    <mergeCell ref="C45:F45"/>
    <mergeCell ref="G45:I45"/>
    <mergeCell ref="C46:F46"/>
    <mergeCell ref="G46:I46"/>
    <mergeCell ref="S47:S48"/>
    <mergeCell ref="T47:T48"/>
    <mergeCell ref="U47:U48"/>
    <mergeCell ref="V47:V48"/>
    <mergeCell ref="A49:A50"/>
    <mergeCell ref="C49:F50"/>
    <mergeCell ref="I49:I50"/>
    <mergeCell ref="J49:J50"/>
    <mergeCell ref="K49:K50"/>
    <mergeCell ref="L49:L50"/>
    <mergeCell ref="M47:M48"/>
    <mergeCell ref="N47:N48"/>
    <mergeCell ref="O47:O48"/>
    <mergeCell ref="P47:P48"/>
    <mergeCell ref="Q47:Q48"/>
    <mergeCell ref="R47:R48"/>
    <mergeCell ref="A47:A48"/>
    <mergeCell ref="C47:F48"/>
    <mergeCell ref="I47:I48"/>
    <mergeCell ref="J47:J48"/>
    <mergeCell ref="K47:K48"/>
    <mergeCell ref="L47:L48"/>
    <mergeCell ref="S49:S50"/>
    <mergeCell ref="T49:T50"/>
    <mergeCell ref="U49:U50"/>
    <mergeCell ref="V49:V50"/>
    <mergeCell ref="A51:A52"/>
    <mergeCell ref="B51:B52"/>
    <mergeCell ref="C51:I52"/>
    <mergeCell ref="J51:J52"/>
    <mergeCell ref="K51:K52"/>
    <mergeCell ref="L51:L52"/>
    <mergeCell ref="M49:M50"/>
    <mergeCell ref="N49:N50"/>
    <mergeCell ref="O49:O50"/>
    <mergeCell ref="P49:P50"/>
    <mergeCell ref="Q49:Q50"/>
    <mergeCell ref="R49:R50"/>
    <mergeCell ref="V51:V52"/>
    <mergeCell ref="C55:H55"/>
    <mergeCell ref="C56:H56"/>
    <mergeCell ref="C57:H57"/>
    <mergeCell ref="C58:G58"/>
    <mergeCell ref="H58:J58"/>
    <mergeCell ref="C59:H59"/>
    <mergeCell ref="S51:S52"/>
    <mergeCell ref="T51:T52"/>
    <mergeCell ref="U51:U52"/>
    <mergeCell ref="C53:I53"/>
    <mergeCell ref="C54:G54"/>
    <mergeCell ref="H54:J54"/>
    <mergeCell ref="M51:M52"/>
    <mergeCell ref="N51:N52"/>
    <mergeCell ref="O51:O52"/>
    <mergeCell ref="P51:P52"/>
    <mergeCell ref="Q51:Q52"/>
    <mergeCell ref="R51:R52"/>
    <mergeCell ref="U62:U63"/>
    <mergeCell ref="V62:V63"/>
    <mergeCell ref="C64:F64"/>
    <mergeCell ref="C60:H60"/>
    <mergeCell ref="M62:M63"/>
    <mergeCell ref="N62:N63"/>
    <mergeCell ref="O62:O63"/>
    <mergeCell ref="P62:P63"/>
    <mergeCell ref="Q62:Q63"/>
    <mergeCell ref="G65:J65"/>
    <mergeCell ref="G66:J66"/>
    <mergeCell ref="C67:F67"/>
    <mergeCell ref="G68:J68"/>
    <mergeCell ref="G69:J69"/>
    <mergeCell ref="C70:F70"/>
    <mergeCell ref="R62:R63"/>
    <mergeCell ref="S62:S63"/>
    <mergeCell ref="T62:T63"/>
  </mergeCells>
  <phoneticPr fontId="1"/>
  <pageMargins left="0.47244094488188981" right="0.47244094488188981" top="0.98425196850393704" bottom="0.39370078740157483" header="0.51181102362204722" footer="0.35433070866141736"/>
  <pageSetup paperSize="9" scale="85" fitToHeight="0" orientation="landscape" blackAndWhite="1" r:id="rId1"/>
  <headerFooter alignWithMargins="0">
    <oddHeader xml:space="preserve">&amp;L&amp;12様式第2号（法非適用企業）&amp;C&amp;"ＭＳ Ｐゴシック,標準"&amp;20投資・財政計画
（収支計画）&amp;R
</oddHeader>
  </headerFooter>
  <rowBreaks count="1" manualBreakCount="1">
    <brk id="38"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V70"/>
  <sheetViews>
    <sheetView showZeros="0" topLeftCell="A7" zoomScale="70" zoomScaleNormal="70" zoomScaleSheetLayoutView="55" zoomScalePageLayoutView="55" workbookViewId="0">
      <selection activeCell="Y42" sqref="Y42"/>
    </sheetView>
  </sheetViews>
  <sheetFormatPr defaultColWidth="9" defaultRowHeight="13.5" x14ac:dyDescent="0.15"/>
  <cols>
    <col min="1" max="2" width="3.375" style="38" customWidth="1"/>
    <col min="3" max="3" width="5.125" style="3" customWidth="1"/>
    <col min="4" max="4" width="2.125" style="3" customWidth="1"/>
    <col min="5" max="5" width="5.875" style="3" customWidth="1"/>
    <col min="6" max="6" width="6.375" style="3" customWidth="1"/>
    <col min="7" max="7" width="6.75" style="3" customWidth="1"/>
    <col min="8" max="8" width="7.375" style="3" customWidth="1"/>
    <col min="9" max="9" width="7.25" style="3" customWidth="1"/>
    <col min="10" max="10" width="4" style="4" customWidth="1"/>
    <col min="11" max="22" width="9.375" style="3" customWidth="1"/>
    <col min="23" max="256" width="9" style="3"/>
    <col min="257" max="258" width="3.375" style="3" customWidth="1"/>
    <col min="259" max="259" width="5.125" style="3" customWidth="1"/>
    <col min="260" max="260" width="2.125" style="3" customWidth="1"/>
    <col min="261" max="261" width="5.875" style="3" customWidth="1"/>
    <col min="262" max="262" width="6.375" style="3" customWidth="1"/>
    <col min="263" max="263" width="6.75" style="3" customWidth="1"/>
    <col min="264" max="264" width="7.375" style="3" customWidth="1"/>
    <col min="265" max="265" width="7.25" style="3" customWidth="1"/>
    <col min="266" max="266" width="4" style="3" customWidth="1"/>
    <col min="267" max="278" width="9.375" style="3" customWidth="1"/>
    <col min="279" max="512" width="9" style="3"/>
    <col min="513" max="514" width="3.375" style="3" customWidth="1"/>
    <col min="515" max="515" width="5.125" style="3" customWidth="1"/>
    <col min="516" max="516" width="2.125" style="3" customWidth="1"/>
    <col min="517" max="517" width="5.875" style="3" customWidth="1"/>
    <col min="518" max="518" width="6.375" style="3" customWidth="1"/>
    <col min="519" max="519" width="6.75" style="3" customWidth="1"/>
    <col min="520" max="520" width="7.375" style="3" customWidth="1"/>
    <col min="521" max="521" width="7.25" style="3" customWidth="1"/>
    <col min="522" max="522" width="4" style="3" customWidth="1"/>
    <col min="523" max="534" width="9.375" style="3" customWidth="1"/>
    <col min="535" max="768" width="9" style="3"/>
    <col min="769" max="770" width="3.375" style="3" customWidth="1"/>
    <col min="771" max="771" width="5.125" style="3" customWidth="1"/>
    <col min="772" max="772" width="2.125" style="3" customWidth="1"/>
    <col min="773" max="773" width="5.875" style="3" customWidth="1"/>
    <col min="774" max="774" width="6.375" style="3" customWidth="1"/>
    <col min="775" max="775" width="6.75" style="3" customWidth="1"/>
    <col min="776" max="776" width="7.375" style="3" customWidth="1"/>
    <col min="777" max="777" width="7.25" style="3" customWidth="1"/>
    <col min="778" max="778" width="4" style="3" customWidth="1"/>
    <col min="779" max="790" width="9.375" style="3" customWidth="1"/>
    <col min="791" max="1024" width="9" style="3"/>
    <col min="1025" max="1026" width="3.375" style="3" customWidth="1"/>
    <col min="1027" max="1027" width="5.125" style="3" customWidth="1"/>
    <col min="1028" max="1028" width="2.125" style="3" customWidth="1"/>
    <col min="1029" max="1029" width="5.875" style="3" customWidth="1"/>
    <col min="1030" max="1030" width="6.375" style="3" customWidth="1"/>
    <col min="1031" max="1031" width="6.75" style="3" customWidth="1"/>
    <col min="1032" max="1032" width="7.375" style="3" customWidth="1"/>
    <col min="1033" max="1033" width="7.25" style="3" customWidth="1"/>
    <col min="1034" max="1034" width="4" style="3" customWidth="1"/>
    <col min="1035" max="1046" width="9.375" style="3" customWidth="1"/>
    <col min="1047" max="1280" width="9" style="3"/>
    <col min="1281" max="1282" width="3.375" style="3" customWidth="1"/>
    <col min="1283" max="1283" width="5.125" style="3" customWidth="1"/>
    <col min="1284" max="1284" width="2.125" style="3" customWidth="1"/>
    <col min="1285" max="1285" width="5.875" style="3" customWidth="1"/>
    <col min="1286" max="1286" width="6.375" style="3" customWidth="1"/>
    <col min="1287" max="1287" width="6.75" style="3" customWidth="1"/>
    <col min="1288" max="1288" width="7.375" style="3" customWidth="1"/>
    <col min="1289" max="1289" width="7.25" style="3" customWidth="1"/>
    <col min="1290" max="1290" width="4" style="3" customWidth="1"/>
    <col min="1291" max="1302" width="9.375" style="3" customWidth="1"/>
    <col min="1303" max="1536" width="9" style="3"/>
    <col min="1537" max="1538" width="3.375" style="3" customWidth="1"/>
    <col min="1539" max="1539" width="5.125" style="3" customWidth="1"/>
    <col min="1540" max="1540" width="2.125" style="3" customWidth="1"/>
    <col min="1541" max="1541" width="5.875" style="3" customWidth="1"/>
    <col min="1542" max="1542" width="6.375" style="3" customWidth="1"/>
    <col min="1543" max="1543" width="6.75" style="3" customWidth="1"/>
    <col min="1544" max="1544" width="7.375" style="3" customWidth="1"/>
    <col min="1545" max="1545" width="7.25" style="3" customWidth="1"/>
    <col min="1546" max="1546" width="4" style="3" customWidth="1"/>
    <col min="1547" max="1558" width="9.375" style="3" customWidth="1"/>
    <col min="1559" max="1792" width="9" style="3"/>
    <col min="1793" max="1794" width="3.375" style="3" customWidth="1"/>
    <col min="1795" max="1795" width="5.125" style="3" customWidth="1"/>
    <col min="1796" max="1796" width="2.125" style="3" customWidth="1"/>
    <col min="1797" max="1797" width="5.875" style="3" customWidth="1"/>
    <col min="1798" max="1798" width="6.375" style="3" customWidth="1"/>
    <col min="1799" max="1799" width="6.75" style="3" customWidth="1"/>
    <col min="1800" max="1800" width="7.375" style="3" customWidth="1"/>
    <col min="1801" max="1801" width="7.25" style="3" customWidth="1"/>
    <col min="1802" max="1802" width="4" style="3" customWidth="1"/>
    <col min="1803" max="1814" width="9.375" style="3" customWidth="1"/>
    <col min="1815" max="2048" width="9" style="3"/>
    <col min="2049" max="2050" width="3.375" style="3" customWidth="1"/>
    <col min="2051" max="2051" width="5.125" style="3" customWidth="1"/>
    <col min="2052" max="2052" width="2.125" style="3" customWidth="1"/>
    <col min="2053" max="2053" width="5.875" style="3" customWidth="1"/>
    <col min="2054" max="2054" width="6.375" style="3" customWidth="1"/>
    <col min="2055" max="2055" width="6.75" style="3" customWidth="1"/>
    <col min="2056" max="2056" width="7.375" style="3" customWidth="1"/>
    <col min="2057" max="2057" width="7.25" style="3" customWidth="1"/>
    <col min="2058" max="2058" width="4" style="3" customWidth="1"/>
    <col min="2059" max="2070" width="9.375" style="3" customWidth="1"/>
    <col min="2071" max="2304" width="9" style="3"/>
    <col min="2305" max="2306" width="3.375" style="3" customWidth="1"/>
    <col min="2307" max="2307" width="5.125" style="3" customWidth="1"/>
    <col min="2308" max="2308" width="2.125" style="3" customWidth="1"/>
    <col min="2309" max="2309" width="5.875" style="3" customWidth="1"/>
    <col min="2310" max="2310" width="6.375" style="3" customWidth="1"/>
    <col min="2311" max="2311" width="6.75" style="3" customWidth="1"/>
    <col min="2312" max="2312" width="7.375" style="3" customWidth="1"/>
    <col min="2313" max="2313" width="7.25" style="3" customWidth="1"/>
    <col min="2314" max="2314" width="4" style="3" customWidth="1"/>
    <col min="2315" max="2326" width="9.375" style="3" customWidth="1"/>
    <col min="2327" max="2560" width="9" style="3"/>
    <col min="2561" max="2562" width="3.375" style="3" customWidth="1"/>
    <col min="2563" max="2563" width="5.125" style="3" customWidth="1"/>
    <col min="2564" max="2564" width="2.125" style="3" customWidth="1"/>
    <col min="2565" max="2565" width="5.875" style="3" customWidth="1"/>
    <col min="2566" max="2566" width="6.375" style="3" customWidth="1"/>
    <col min="2567" max="2567" width="6.75" style="3" customWidth="1"/>
    <col min="2568" max="2568" width="7.375" style="3" customWidth="1"/>
    <col min="2569" max="2569" width="7.25" style="3" customWidth="1"/>
    <col min="2570" max="2570" width="4" style="3" customWidth="1"/>
    <col min="2571" max="2582" width="9.375" style="3" customWidth="1"/>
    <col min="2583" max="2816" width="9" style="3"/>
    <col min="2817" max="2818" width="3.375" style="3" customWidth="1"/>
    <col min="2819" max="2819" width="5.125" style="3" customWidth="1"/>
    <col min="2820" max="2820" width="2.125" style="3" customWidth="1"/>
    <col min="2821" max="2821" width="5.875" style="3" customWidth="1"/>
    <col min="2822" max="2822" width="6.375" style="3" customWidth="1"/>
    <col min="2823" max="2823" width="6.75" style="3" customWidth="1"/>
    <col min="2824" max="2824" width="7.375" style="3" customWidth="1"/>
    <col min="2825" max="2825" width="7.25" style="3" customWidth="1"/>
    <col min="2826" max="2826" width="4" style="3" customWidth="1"/>
    <col min="2827" max="2838" width="9.375" style="3" customWidth="1"/>
    <col min="2839" max="3072" width="9" style="3"/>
    <col min="3073" max="3074" width="3.375" style="3" customWidth="1"/>
    <col min="3075" max="3075" width="5.125" style="3" customWidth="1"/>
    <col min="3076" max="3076" width="2.125" style="3" customWidth="1"/>
    <col min="3077" max="3077" width="5.875" style="3" customWidth="1"/>
    <col min="3078" max="3078" width="6.375" style="3" customWidth="1"/>
    <col min="3079" max="3079" width="6.75" style="3" customWidth="1"/>
    <col min="3080" max="3080" width="7.375" style="3" customWidth="1"/>
    <col min="3081" max="3081" width="7.25" style="3" customWidth="1"/>
    <col min="3082" max="3082" width="4" style="3" customWidth="1"/>
    <col min="3083" max="3094" width="9.375" style="3" customWidth="1"/>
    <col min="3095" max="3328" width="9" style="3"/>
    <col min="3329" max="3330" width="3.375" style="3" customWidth="1"/>
    <col min="3331" max="3331" width="5.125" style="3" customWidth="1"/>
    <col min="3332" max="3332" width="2.125" style="3" customWidth="1"/>
    <col min="3333" max="3333" width="5.875" style="3" customWidth="1"/>
    <col min="3334" max="3334" width="6.375" style="3" customWidth="1"/>
    <col min="3335" max="3335" width="6.75" style="3" customWidth="1"/>
    <col min="3336" max="3336" width="7.375" style="3" customWidth="1"/>
    <col min="3337" max="3337" width="7.25" style="3" customWidth="1"/>
    <col min="3338" max="3338" width="4" style="3" customWidth="1"/>
    <col min="3339" max="3350" width="9.375" style="3" customWidth="1"/>
    <col min="3351" max="3584" width="9" style="3"/>
    <col min="3585" max="3586" width="3.375" style="3" customWidth="1"/>
    <col min="3587" max="3587" width="5.125" style="3" customWidth="1"/>
    <col min="3588" max="3588" width="2.125" style="3" customWidth="1"/>
    <col min="3589" max="3589" width="5.875" style="3" customWidth="1"/>
    <col min="3590" max="3590" width="6.375" style="3" customWidth="1"/>
    <col min="3591" max="3591" width="6.75" style="3" customWidth="1"/>
    <col min="3592" max="3592" width="7.375" style="3" customWidth="1"/>
    <col min="3593" max="3593" width="7.25" style="3" customWidth="1"/>
    <col min="3594" max="3594" width="4" style="3" customWidth="1"/>
    <col min="3595" max="3606" width="9.375" style="3" customWidth="1"/>
    <col min="3607" max="3840" width="9" style="3"/>
    <col min="3841" max="3842" width="3.375" style="3" customWidth="1"/>
    <col min="3843" max="3843" width="5.125" style="3" customWidth="1"/>
    <col min="3844" max="3844" width="2.125" style="3" customWidth="1"/>
    <col min="3845" max="3845" width="5.875" style="3" customWidth="1"/>
    <col min="3846" max="3846" width="6.375" style="3" customWidth="1"/>
    <col min="3847" max="3847" width="6.75" style="3" customWidth="1"/>
    <col min="3848" max="3848" width="7.375" style="3" customWidth="1"/>
    <col min="3849" max="3849" width="7.25" style="3" customWidth="1"/>
    <col min="3850" max="3850" width="4" style="3" customWidth="1"/>
    <col min="3851" max="3862" width="9.375" style="3" customWidth="1"/>
    <col min="3863" max="4096" width="9" style="3"/>
    <col min="4097" max="4098" width="3.375" style="3" customWidth="1"/>
    <col min="4099" max="4099" width="5.125" style="3" customWidth="1"/>
    <col min="4100" max="4100" width="2.125" style="3" customWidth="1"/>
    <col min="4101" max="4101" width="5.875" style="3" customWidth="1"/>
    <col min="4102" max="4102" width="6.375" style="3" customWidth="1"/>
    <col min="4103" max="4103" width="6.75" style="3" customWidth="1"/>
    <col min="4104" max="4104" width="7.375" style="3" customWidth="1"/>
    <col min="4105" max="4105" width="7.25" style="3" customWidth="1"/>
    <col min="4106" max="4106" width="4" style="3" customWidth="1"/>
    <col min="4107" max="4118" width="9.375" style="3" customWidth="1"/>
    <col min="4119" max="4352" width="9" style="3"/>
    <col min="4353" max="4354" width="3.375" style="3" customWidth="1"/>
    <col min="4355" max="4355" width="5.125" style="3" customWidth="1"/>
    <col min="4356" max="4356" width="2.125" style="3" customWidth="1"/>
    <col min="4357" max="4357" width="5.875" style="3" customWidth="1"/>
    <col min="4358" max="4358" width="6.375" style="3" customWidth="1"/>
    <col min="4359" max="4359" width="6.75" style="3" customWidth="1"/>
    <col min="4360" max="4360" width="7.375" style="3" customWidth="1"/>
    <col min="4361" max="4361" width="7.25" style="3" customWidth="1"/>
    <col min="4362" max="4362" width="4" style="3" customWidth="1"/>
    <col min="4363" max="4374" width="9.375" style="3" customWidth="1"/>
    <col min="4375" max="4608" width="9" style="3"/>
    <col min="4609" max="4610" width="3.375" style="3" customWidth="1"/>
    <col min="4611" max="4611" width="5.125" style="3" customWidth="1"/>
    <col min="4612" max="4612" width="2.125" style="3" customWidth="1"/>
    <col min="4613" max="4613" width="5.875" style="3" customWidth="1"/>
    <col min="4614" max="4614" width="6.375" style="3" customWidth="1"/>
    <col min="4615" max="4615" width="6.75" style="3" customWidth="1"/>
    <col min="4616" max="4616" width="7.375" style="3" customWidth="1"/>
    <col min="4617" max="4617" width="7.25" style="3" customWidth="1"/>
    <col min="4618" max="4618" width="4" style="3" customWidth="1"/>
    <col min="4619" max="4630" width="9.375" style="3" customWidth="1"/>
    <col min="4631" max="4864" width="9" style="3"/>
    <col min="4865" max="4866" width="3.375" style="3" customWidth="1"/>
    <col min="4867" max="4867" width="5.125" style="3" customWidth="1"/>
    <col min="4868" max="4868" width="2.125" style="3" customWidth="1"/>
    <col min="4869" max="4869" width="5.875" style="3" customWidth="1"/>
    <col min="4870" max="4870" width="6.375" style="3" customWidth="1"/>
    <col min="4871" max="4871" width="6.75" style="3" customWidth="1"/>
    <col min="4872" max="4872" width="7.375" style="3" customWidth="1"/>
    <col min="4873" max="4873" width="7.25" style="3" customWidth="1"/>
    <col min="4874" max="4874" width="4" style="3" customWidth="1"/>
    <col min="4875" max="4886" width="9.375" style="3" customWidth="1"/>
    <col min="4887" max="5120" width="9" style="3"/>
    <col min="5121" max="5122" width="3.375" style="3" customWidth="1"/>
    <col min="5123" max="5123" width="5.125" style="3" customWidth="1"/>
    <col min="5124" max="5124" width="2.125" style="3" customWidth="1"/>
    <col min="5125" max="5125" width="5.875" style="3" customWidth="1"/>
    <col min="5126" max="5126" width="6.375" style="3" customWidth="1"/>
    <col min="5127" max="5127" width="6.75" style="3" customWidth="1"/>
    <col min="5128" max="5128" width="7.375" style="3" customWidth="1"/>
    <col min="5129" max="5129" width="7.25" style="3" customWidth="1"/>
    <col min="5130" max="5130" width="4" style="3" customWidth="1"/>
    <col min="5131" max="5142" width="9.375" style="3" customWidth="1"/>
    <col min="5143" max="5376" width="9" style="3"/>
    <col min="5377" max="5378" width="3.375" style="3" customWidth="1"/>
    <col min="5379" max="5379" width="5.125" style="3" customWidth="1"/>
    <col min="5380" max="5380" width="2.125" style="3" customWidth="1"/>
    <col min="5381" max="5381" width="5.875" style="3" customWidth="1"/>
    <col min="5382" max="5382" width="6.375" style="3" customWidth="1"/>
    <col min="5383" max="5383" width="6.75" style="3" customWidth="1"/>
    <col min="5384" max="5384" width="7.375" style="3" customWidth="1"/>
    <col min="5385" max="5385" width="7.25" style="3" customWidth="1"/>
    <col min="5386" max="5386" width="4" style="3" customWidth="1"/>
    <col min="5387" max="5398" width="9.375" style="3" customWidth="1"/>
    <col min="5399" max="5632" width="9" style="3"/>
    <col min="5633" max="5634" width="3.375" style="3" customWidth="1"/>
    <col min="5635" max="5635" width="5.125" style="3" customWidth="1"/>
    <col min="5636" max="5636" width="2.125" style="3" customWidth="1"/>
    <col min="5637" max="5637" width="5.875" style="3" customWidth="1"/>
    <col min="5638" max="5638" width="6.375" style="3" customWidth="1"/>
    <col min="5639" max="5639" width="6.75" style="3" customWidth="1"/>
    <col min="5640" max="5640" width="7.375" style="3" customWidth="1"/>
    <col min="5641" max="5641" width="7.25" style="3" customWidth="1"/>
    <col min="5642" max="5642" width="4" style="3" customWidth="1"/>
    <col min="5643" max="5654" width="9.375" style="3" customWidth="1"/>
    <col min="5655" max="5888" width="9" style="3"/>
    <col min="5889" max="5890" width="3.375" style="3" customWidth="1"/>
    <col min="5891" max="5891" width="5.125" style="3" customWidth="1"/>
    <col min="5892" max="5892" width="2.125" style="3" customWidth="1"/>
    <col min="5893" max="5893" width="5.875" style="3" customWidth="1"/>
    <col min="5894" max="5894" width="6.375" style="3" customWidth="1"/>
    <col min="5895" max="5895" width="6.75" style="3" customWidth="1"/>
    <col min="5896" max="5896" width="7.375" style="3" customWidth="1"/>
    <col min="5897" max="5897" width="7.25" style="3" customWidth="1"/>
    <col min="5898" max="5898" width="4" style="3" customWidth="1"/>
    <col min="5899" max="5910" width="9.375" style="3" customWidth="1"/>
    <col min="5911" max="6144" width="9" style="3"/>
    <col min="6145" max="6146" width="3.375" style="3" customWidth="1"/>
    <col min="6147" max="6147" width="5.125" style="3" customWidth="1"/>
    <col min="6148" max="6148" width="2.125" style="3" customWidth="1"/>
    <col min="6149" max="6149" width="5.875" style="3" customWidth="1"/>
    <col min="6150" max="6150" width="6.375" style="3" customWidth="1"/>
    <col min="6151" max="6151" width="6.75" style="3" customWidth="1"/>
    <col min="6152" max="6152" width="7.375" style="3" customWidth="1"/>
    <col min="6153" max="6153" width="7.25" style="3" customWidth="1"/>
    <col min="6154" max="6154" width="4" style="3" customWidth="1"/>
    <col min="6155" max="6166" width="9.375" style="3" customWidth="1"/>
    <col min="6167" max="6400" width="9" style="3"/>
    <col min="6401" max="6402" width="3.375" style="3" customWidth="1"/>
    <col min="6403" max="6403" width="5.125" style="3" customWidth="1"/>
    <col min="6404" max="6404" width="2.125" style="3" customWidth="1"/>
    <col min="6405" max="6405" width="5.875" style="3" customWidth="1"/>
    <col min="6406" max="6406" width="6.375" style="3" customWidth="1"/>
    <col min="6407" max="6407" width="6.75" style="3" customWidth="1"/>
    <col min="6408" max="6408" width="7.375" style="3" customWidth="1"/>
    <col min="6409" max="6409" width="7.25" style="3" customWidth="1"/>
    <col min="6410" max="6410" width="4" style="3" customWidth="1"/>
    <col min="6411" max="6422" width="9.375" style="3" customWidth="1"/>
    <col min="6423" max="6656" width="9" style="3"/>
    <col min="6657" max="6658" width="3.375" style="3" customWidth="1"/>
    <col min="6659" max="6659" width="5.125" style="3" customWidth="1"/>
    <col min="6660" max="6660" width="2.125" style="3" customWidth="1"/>
    <col min="6661" max="6661" width="5.875" style="3" customWidth="1"/>
    <col min="6662" max="6662" width="6.375" style="3" customWidth="1"/>
    <col min="6663" max="6663" width="6.75" style="3" customWidth="1"/>
    <col min="6664" max="6664" width="7.375" style="3" customWidth="1"/>
    <col min="6665" max="6665" width="7.25" style="3" customWidth="1"/>
    <col min="6666" max="6666" width="4" style="3" customWidth="1"/>
    <col min="6667" max="6678" width="9.375" style="3" customWidth="1"/>
    <col min="6679" max="6912" width="9" style="3"/>
    <col min="6913" max="6914" width="3.375" style="3" customWidth="1"/>
    <col min="6915" max="6915" width="5.125" style="3" customWidth="1"/>
    <col min="6916" max="6916" width="2.125" style="3" customWidth="1"/>
    <col min="6917" max="6917" width="5.875" style="3" customWidth="1"/>
    <col min="6918" max="6918" width="6.375" style="3" customWidth="1"/>
    <col min="6919" max="6919" width="6.75" style="3" customWidth="1"/>
    <col min="6920" max="6920" width="7.375" style="3" customWidth="1"/>
    <col min="6921" max="6921" width="7.25" style="3" customWidth="1"/>
    <col min="6922" max="6922" width="4" style="3" customWidth="1"/>
    <col min="6923" max="6934" width="9.375" style="3" customWidth="1"/>
    <col min="6935" max="7168" width="9" style="3"/>
    <col min="7169" max="7170" width="3.375" style="3" customWidth="1"/>
    <col min="7171" max="7171" width="5.125" style="3" customWidth="1"/>
    <col min="7172" max="7172" width="2.125" style="3" customWidth="1"/>
    <col min="7173" max="7173" width="5.875" style="3" customWidth="1"/>
    <col min="7174" max="7174" width="6.375" style="3" customWidth="1"/>
    <col min="7175" max="7175" width="6.75" style="3" customWidth="1"/>
    <col min="7176" max="7176" width="7.375" style="3" customWidth="1"/>
    <col min="7177" max="7177" width="7.25" style="3" customWidth="1"/>
    <col min="7178" max="7178" width="4" style="3" customWidth="1"/>
    <col min="7179" max="7190" width="9.375" style="3" customWidth="1"/>
    <col min="7191" max="7424" width="9" style="3"/>
    <col min="7425" max="7426" width="3.375" style="3" customWidth="1"/>
    <col min="7427" max="7427" width="5.125" style="3" customWidth="1"/>
    <col min="7428" max="7428" width="2.125" style="3" customWidth="1"/>
    <col min="7429" max="7429" width="5.875" style="3" customWidth="1"/>
    <col min="7430" max="7430" width="6.375" style="3" customWidth="1"/>
    <col min="7431" max="7431" width="6.75" style="3" customWidth="1"/>
    <col min="7432" max="7432" width="7.375" style="3" customWidth="1"/>
    <col min="7433" max="7433" width="7.25" style="3" customWidth="1"/>
    <col min="7434" max="7434" width="4" style="3" customWidth="1"/>
    <col min="7435" max="7446" width="9.375" style="3" customWidth="1"/>
    <col min="7447" max="7680" width="9" style="3"/>
    <col min="7681" max="7682" width="3.375" style="3" customWidth="1"/>
    <col min="7683" max="7683" width="5.125" style="3" customWidth="1"/>
    <col min="7684" max="7684" width="2.125" style="3" customWidth="1"/>
    <col min="7685" max="7685" width="5.875" style="3" customWidth="1"/>
    <col min="7686" max="7686" width="6.375" style="3" customWidth="1"/>
    <col min="7687" max="7687" width="6.75" style="3" customWidth="1"/>
    <col min="7688" max="7688" width="7.375" style="3" customWidth="1"/>
    <col min="7689" max="7689" width="7.25" style="3" customWidth="1"/>
    <col min="7690" max="7690" width="4" style="3" customWidth="1"/>
    <col min="7691" max="7702" width="9.375" style="3" customWidth="1"/>
    <col min="7703" max="7936" width="9" style="3"/>
    <col min="7937" max="7938" width="3.375" style="3" customWidth="1"/>
    <col min="7939" max="7939" width="5.125" style="3" customWidth="1"/>
    <col min="7940" max="7940" width="2.125" style="3" customWidth="1"/>
    <col min="7941" max="7941" width="5.875" style="3" customWidth="1"/>
    <col min="7942" max="7942" width="6.375" style="3" customWidth="1"/>
    <col min="7943" max="7943" width="6.75" style="3" customWidth="1"/>
    <col min="7944" max="7944" width="7.375" style="3" customWidth="1"/>
    <col min="7945" max="7945" width="7.25" style="3" customWidth="1"/>
    <col min="7946" max="7946" width="4" style="3" customWidth="1"/>
    <col min="7947" max="7958" width="9.375" style="3" customWidth="1"/>
    <col min="7959" max="8192" width="9" style="3"/>
    <col min="8193" max="8194" width="3.375" style="3" customWidth="1"/>
    <col min="8195" max="8195" width="5.125" style="3" customWidth="1"/>
    <col min="8196" max="8196" width="2.125" style="3" customWidth="1"/>
    <col min="8197" max="8197" width="5.875" style="3" customWidth="1"/>
    <col min="8198" max="8198" width="6.375" style="3" customWidth="1"/>
    <col min="8199" max="8199" width="6.75" style="3" customWidth="1"/>
    <col min="8200" max="8200" width="7.375" style="3" customWidth="1"/>
    <col min="8201" max="8201" width="7.25" style="3" customWidth="1"/>
    <col min="8202" max="8202" width="4" style="3" customWidth="1"/>
    <col min="8203" max="8214" width="9.375" style="3" customWidth="1"/>
    <col min="8215" max="8448" width="9" style="3"/>
    <col min="8449" max="8450" width="3.375" style="3" customWidth="1"/>
    <col min="8451" max="8451" width="5.125" style="3" customWidth="1"/>
    <col min="8452" max="8452" width="2.125" style="3" customWidth="1"/>
    <col min="8453" max="8453" width="5.875" style="3" customWidth="1"/>
    <col min="8454" max="8454" width="6.375" style="3" customWidth="1"/>
    <col min="8455" max="8455" width="6.75" style="3" customWidth="1"/>
    <col min="8456" max="8456" width="7.375" style="3" customWidth="1"/>
    <col min="8457" max="8457" width="7.25" style="3" customWidth="1"/>
    <col min="8458" max="8458" width="4" style="3" customWidth="1"/>
    <col min="8459" max="8470" width="9.375" style="3" customWidth="1"/>
    <col min="8471" max="8704" width="9" style="3"/>
    <col min="8705" max="8706" width="3.375" style="3" customWidth="1"/>
    <col min="8707" max="8707" width="5.125" style="3" customWidth="1"/>
    <col min="8708" max="8708" width="2.125" style="3" customWidth="1"/>
    <col min="8709" max="8709" width="5.875" style="3" customWidth="1"/>
    <col min="8710" max="8710" width="6.375" style="3" customWidth="1"/>
    <col min="8711" max="8711" width="6.75" style="3" customWidth="1"/>
    <col min="8712" max="8712" width="7.375" style="3" customWidth="1"/>
    <col min="8713" max="8713" width="7.25" style="3" customWidth="1"/>
    <col min="8714" max="8714" width="4" style="3" customWidth="1"/>
    <col min="8715" max="8726" width="9.375" style="3" customWidth="1"/>
    <col min="8727" max="8960" width="9" style="3"/>
    <col min="8961" max="8962" width="3.375" style="3" customWidth="1"/>
    <col min="8963" max="8963" width="5.125" style="3" customWidth="1"/>
    <col min="8964" max="8964" width="2.125" style="3" customWidth="1"/>
    <col min="8965" max="8965" width="5.875" style="3" customWidth="1"/>
    <col min="8966" max="8966" width="6.375" style="3" customWidth="1"/>
    <col min="8967" max="8967" width="6.75" style="3" customWidth="1"/>
    <col min="8968" max="8968" width="7.375" style="3" customWidth="1"/>
    <col min="8969" max="8969" width="7.25" style="3" customWidth="1"/>
    <col min="8970" max="8970" width="4" style="3" customWidth="1"/>
    <col min="8971" max="8982" width="9.375" style="3" customWidth="1"/>
    <col min="8983" max="9216" width="9" style="3"/>
    <col min="9217" max="9218" width="3.375" style="3" customWidth="1"/>
    <col min="9219" max="9219" width="5.125" style="3" customWidth="1"/>
    <col min="9220" max="9220" width="2.125" style="3" customWidth="1"/>
    <col min="9221" max="9221" width="5.875" style="3" customWidth="1"/>
    <col min="9222" max="9222" width="6.375" style="3" customWidth="1"/>
    <col min="9223" max="9223" width="6.75" style="3" customWidth="1"/>
    <col min="9224" max="9224" width="7.375" style="3" customWidth="1"/>
    <col min="9225" max="9225" width="7.25" style="3" customWidth="1"/>
    <col min="9226" max="9226" width="4" style="3" customWidth="1"/>
    <col min="9227" max="9238" width="9.375" style="3" customWidth="1"/>
    <col min="9239" max="9472" width="9" style="3"/>
    <col min="9473" max="9474" width="3.375" style="3" customWidth="1"/>
    <col min="9475" max="9475" width="5.125" style="3" customWidth="1"/>
    <col min="9476" max="9476" width="2.125" style="3" customWidth="1"/>
    <col min="9477" max="9477" width="5.875" style="3" customWidth="1"/>
    <col min="9478" max="9478" width="6.375" style="3" customWidth="1"/>
    <col min="9479" max="9479" width="6.75" style="3" customWidth="1"/>
    <col min="9480" max="9480" width="7.375" style="3" customWidth="1"/>
    <col min="9481" max="9481" width="7.25" style="3" customWidth="1"/>
    <col min="9482" max="9482" width="4" style="3" customWidth="1"/>
    <col min="9483" max="9494" width="9.375" style="3" customWidth="1"/>
    <col min="9495" max="9728" width="9" style="3"/>
    <col min="9729" max="9730" width="3.375" style="3" customWidth="1"/>
    <col min="9731" max="9731" width="5.125" style="3" customWidth="1"/>
    <col min="9732" max="9732" width="2.125" style="3" customWidth="1"/>
    <col min="9733" max="9733" width="5.875" style="3" customWidth="1"/>
    <col min="9734" max="9734" width="6.375" style="3" customWidth="1"/>
    <col min="9735" max="9735" width="6.75" style="3" customWidth="1"/>
    <col min="9736" max="9736" width="7.375" style="3" customWidth="1"/>
    <col min="9737" max="9737" width="7.25" style="3" customWidth="1"/>
    <col min="9738" max="9738" width="4" style="3" customWidth="1"/>
    <col min="9739" max="9750" width="9.375" style="3" customWidth="1"/>
    <col min="9751" max="9984" width="9" style="3"/>
    <col min="9985" max="9986" width="3.375" style="3" customWidth="1"/>
    <col min="9987" max="9987" width="5.125" style="3" customWidth="1"/>
    <col min="9988" max="9988" width="2.125" style="3" customWidth="1"/>
    <col min="9989" max="9989" width="5.875" style="3" customWidth="1"/>
    <col min="9990" max="9990" width="6.375" style="3" customWidth="1"/>
    <col min="9991" max="9991" width="6.75" style="3" customWidth="1"/>
    <col min="9992" max="9992" width="7.375" style="3" customWidth="1"/>
    <col min="9993" max="9993" width="7.25" style="3" customWidth="1"/>
    <col min="9994" max="9994" width="4" style="3" customWidth="1"/>
    <col min="9995" max="10006" width="9.375" style="3" customWidth="1"/>
    <col min="10007" max="10240" width="9" style="3"/>
    <col min="10241" max="10242" width="3.375" style="3" customWidth="1"/>
    <col min="10243" max="10243" width="5.125" style="3" customWidth="1"/>
    <col min="10244" max="10244" width="2.125" style="3" customWidth="1"/>
    <col min="10245" max="10245" width="5.875" style="3" customWidth="1"/>
    <col min="10246" max="10246" width="6.375" style="3" customWidth="1"/>
    <col min="10247" max="10247" width="6.75" style="3" customWidth="1"/>
    <col min="10248" max="10248" width="7.375" style="3" customWidth="1"/>
    <col min="10249" max="10249" width="7.25" style="3" customWidth="1"/>
    <col min="10250" max="10250" width="4" style="3" customWidth="1"/>
    <col min="10251" max="10262" width="9.375" style="3" customWidth="1"/>
    <col min="10263" max="10496" width="9" style="3"/>
    <col min="10497" max="10498" width="3.375" style="3" customWidth="1"/>
    <col min="10499" max="10499" width="5.125" style="3" customWidth="1"/>
    <col min="10500" max="10500" width="2.125" style="3" customWidth="1"/>
    <col min="10501" max="10501" width="5.875" style="3" customWidth="1"/>
    <col min="10502" max="10502" width="6.375" style="3" customWidth="1"/>
    <col min="10503" max="10503" width="6.75" style="3" customWidth="1"/>
    <col min="10504" max="10504" width="7.375" style="3" customWidth="1"/>
    <col min="10505" max="10505" width="7.25" style="3" customWidth="1"/>
    <col min="10506" max="10506" width="4" style="3" customWidth="1"/>
    <col min="10507" max="10518" width="9.375" style="3" customWidth="1"/>
    <col min="10519" max="10752" width="9" style="3"/>
    <col min="10753" max="10754" width="3.375" style="3" customWidth="1"/>
    <col min="10755" max="10755" width="5.125" style="3" customWidth="1"/>
    <col min="10756" max="10756" width="2.125" style="3" customWidth="1"/>
    <col min="10757" max="10757" width="5.875" style="3" customWidth="1"/>
    <col min="10758" max="10758" width="6.375" style="3" customWidth="1"/>
    <col min="10759" max="10759" width="6.75" style="3" customWidth="1"/>
    <col min="10760" max="10760" width="7.375" style="3" customWidth="1"/>
    <col min="10761" max="10761" width="7.25" style="3" customWidth="1"/>
    <col min="10762" max="10762" width="4" style="3" customWidth="1"/>
    <col min="10763" max="10774" width="9.375" style="3" customWidth="1"/>
    <col min="10775" max="11008" width="9" style="3"/>
    <col min="11009" max="11010" width="3.375" style="3" customWidth="1"/>
    <col min="11011" max="11011" width="5.125" style="3" customWidth="1"/>
    <col min="11012" max="11012" width="2.125" style="3" customWidth="1"/>
    <col min="11013" max="11013" width="5.875" style="3" customWidth="1"/>
    <col min="11014" max="11014" width="6.375" style="3" customWidth="1"/>
    <col min="11015" max="11015" width="6.75" style="3" customWidth="1"/>
    <col min="11016" max="11016" width="7.375" style="3" customWidth="1"/>
    <col min="11017" max="11017" width="7.25" style="3" customWidth="1"/>
    <col min="11018" max="11018" width="4" style="3" customWidth="1"/>
    <col min="11019" max="11030" width="9.375" style="3" customWidth="1"/>
    <col min="11031" max="11264" width="9" style="3"/>
    <col min="11265" max="11266" width="3.375" style="3" customWidth="1"/>
    <col min="11267" max="11267" width="5.125" style="3" customWidth="1"/>
    <col min="11268" max="11268" width="2.125" style="3" customWidth="1"/>
    <col min="11269" max="11269" width="5.875" style="3" customWidth="1"/>
    <col min="11270" max="11270" width="6.375" style="3" customWidth="1"/>
    <col min="11271" max="11271" width="6.75" style="3" customWidth="1"/>
    <col min="11272" max="11272" width="7.375" style="3" customWidth="1"/>
    <col min="11273" max="11273" width="7.25" style="3" customWidth="1"/>
    <col min="11274" max="11274" width="4" style="3" customWidth="1"/>
    <col min="11275" max="11286" width="9.375" style="3" customWidth="1"/>
    <col min="11287" max="11520" width="9" style="3"/>
    <col min="11521" max="11522" width="3.375" style="3" customWidth="1"/>
    <col min="11523" max="11523" width="5.125" style="3" customWidth="1"/>
    <col min="11524" max="11524" width="2.125" style="3" customWidth="1"/>
    <col min="11525" max="11525" width="5.875" style="3" customWidth="1"/>
    <col min="11526" max="11526" width="6.375" style="3" customWidth="1"/>
    <col min="11527" max="11527" width="6.75" style="3" customWidth="1"/>
    <col min="11528" max="11528" width="7.375" style="3" customWidth="1"/>
    <col min="11529" max="11529" width="7.25" style="3" customWidth="1"/>
    <col min="11530" max="11530" width="4" style="3" customWidth="1"/>
    <col min="11531" max="11542" width="9.375" style="3" customWidth="1"/>
    <col min="11543" max="11776" width="9" style="3"/>
    <col min="11777" max="11778" width="3.375" style="3" customWidth="1"/>
    <col min="11779" max="11779" width="5.125" style="3" customWidth="1"/>
    <col min="11780" max="11780" width="2.125" style="3" customWidth="1"/>
    <col min="11781" max="11781" width="5.875" style="3" customWidth="1"/>
    <col min="11782" max="11782" width="6.375" style="3" customWidth="1"/>
    <col min="11783" max="11783" width="6.75" style="3" customWidth="1"/>
    <col min="11784" max="11784" width="7.375" style="3" customWidth="1"/>
    <col min="11785" max="11785" width="7.25" style="3" customWidth="1"/>
    <col min="11786" max="11786" width="4" style="3" customWidth="1"/>
    <col min="11787" max="11798" width="9.375" style="3" customWidth="1"/>
    <col min="11799" max="12032" width="9" style="3"/>
    <col min="12033" max="12034" width="3.375" style="3" customWidth="1"/>
    <col min="12035" max="12035" width="5.125" style="3" customWidth="1"/>
    <col min="12036" max="12036" width="2.125" style="3" customWidth="1"/>
    <col min="12037" max="12037" width="5.875" style="3" customWidth="1"/>
    <col min="12038" max="12038" width="6.375" style="3" customWidth="1"/>
    <col min="12039" max="12039" width="6.75" style="3" customWidth="1"/>
    <col min="12040" max="12040" width="7.375" style="3" customWidth="1"/>
    <col min="12041" max="12041" width="7.25" style="3" customWidth="1"/>
    <col min="12042" max="12042" width="4" style="3" customWidth="1"/>
    <col min="12043" max="12054" width="9.375" style="3" customWidth="1"/>
    <col min="12055" max="12288" width="9" style="3"/>
    <col min="12289" max="12290" width="3.375" style="3" customWidth="1"/>
    <col min="12291" max="12291" width="5.125" style="3" customWidth="1"/>
    <col min="12292" max="12292" width="2.125" style="3" customWidth="1"/>
    <col min="12293" max="12293" width="5.875" style="3" customWidth="1"/>
    <col min="12294" max="12294" width="6.375" style="3" customWidth="1"/>
    <col min="12295" max="12295" width="6.75" style="3" customWidth="1"/>
    <col min="12296" max="12296" width="7.375" style="3" customWidth="1"/>
    <col min="12297" max="12297" width="7.25" style="3" customWidth="1"/>
    <col min="12298" max="12298" width="4" style="3" customWidth="1"/>
    <col min="12299" max="12310" width="9.375" style="3" customWidth="1"/>
    <col min="12311" max="12544" width="9" style="3"/>
    <col min="12545" max="12546" width="3.375" style="3" customWidth="1"/>
    <col min="12547" max="12547" width="5.125" style="3" customWidth="1"/>
    <col min="12548" max="12548" width="2.125" style="3" customWidth="1"/>
    <col min="12549" max="12549" width="5.875" style="3" customWidth="1"/>
    <col min="12550" max="12550" width="6.375" style="3" customWidth="1"/>
    <col min="12551" max="12551" width="6.75" style="3" customWidth="1"/>
    <col min="12552" max="12552" width="7.375" style="3" customWidth="1"/>
    <col min="12553" max="12553" width="7.25" style="3" customWidth="1"/>
    <col min="12554" max="12554" width="4" style="3" customWidth="1"/>
    <col min="12555" max="12566" width="9.375" style="3" customWidth="1"/>
    <col min="12567" max="12800" width="9" style="3"/>
    <col min="12801" max="12802" width="3.375" style="3" customWidth="1"/>
    <col min="12803" max="12803" width="5.125" style="3" customWidth="1"/>
    <col min="12804" max="12804" width="2.125" style="3" customWidth="1"/>
    <col min="12805" max="12805" width="5.875" style="3" customWidth="1"/>
    <col min="12806" max="12806" width="6.375" style="3" customWidth="1"/>
    <col min="12807" max="12807" width="6.75" style="3" customWidth="1"/>
    <col min="12808" max="12808" width="7.375" style="3" customWidth="1"/>
    <col min="12809" max="12809" width="7.25" style="3" customWidth="1"/>
    <col min="12810" max="12810" width="4" style="3" customWidth="1"/>
    <col min="12811" max="12822" width="9.375" style="3" customWidth="1"/>
    <col min="12823" max="13056" width="9" style="3"/>
    <col min="13057" max="13058" width="3.375" style="3" customWidth="1"/>
    <col min="13059" max="13059" width="5.125" style="3" customWidth="1"/>
    <col min="13060" max="13060" width="2.125" style="3" customWidth="1"/>
    <col min="13061" max="13061" width="5.875" style="3" customWidth="1"/>
    <col min="13062" max="13062" width="6.375" style="3" customWidth="1"/>
    <col min="13063" max="13063" width="6.75" style="3" customWidth="1"/>
    <col min="13064" max="13064" width="7.375" style="3" customWidth="1"/>
    <col min="13065" max="13065" width="7.25" style="3" customWidth="1"/>
    <col min="13066" max="13066" width="4" style="3" customWidth="1"/>
    <col min="13067" max="13078" width="9.375" style="3" customWidth="1"/>
    <col min="13079" max="13312" width="9" style="3"/>
    <col min="13313" max="13314" width="3.375" style="3" customWidth="1"/>
    <col min="13315" max="13315" width="5.125" style="3" customWidth="1"/>
    <col min="13316" max="13316" width="2.125" style="3" customWidth="1"/>
    <col min="13317" max="13317" width="5.875" style="3" customWidth="1"/>
    <col min="13318" max="13318" width="6.375" style="3" customWidth="1"/>
    <col min="13319" max="13319" width="6.75" style="3" customWidth="1"/>
    <col min="13320" max="13320" width="7.375" style="3" customWidth="1"/>
    <col min="13321" max="13321" width="7.25" style="3" customWidth="1"/>
    <col min="13322" max="13322" width="4" style="3" customWidth="1"/>
    <col min="13323" max="13334" width="9.375" style="3" customWidth="1"/>
    <col min="13335" max="13568" width="9" style="3"/>
    <col min="13569" max="13570" width="3.375" style="3" customWidth="1"/>
    <col min="13571" max="13571" width="5.125" style="3" customWidth="1"/>
    <col min="13572" max="13572" width="2.125" style="3" customWidth="1"/>
    <col min="13573" max="13573" width="5.875" style="3" customWidth="1"/>
    <col min="13574" max="13574" width="6.375" style="3" customWidth="1"/>
    <col min="13575" max="13575" width="6.75" style="3" customWidth="1"/>
    <col min="13576" max="13576" width="7.375" style="3" customWidth="1"/>
    <col min="13577" max="13577" width="7.25" style="3" customWidth="1"/>
    <col min="13578" max="13578" width="4" style="3" customWidth="1"/>
    <col min="13579" max="13590" width="9.375" style="3" customWidth="1"/>
    <col min="13591" max="13824" width="9" style="3"/>
    <col min="13825" max="13826" width="3.375" style="3" customWidth="1"/>
    <col min="13827" max="13827" width="5.125" style="3" customWidth="1"/>
    <col min="13828" max="13828" width="2.125" style="3" customWidth="1"/>
    <col min="13829" max="13829" width="5.875" style="3" customWidth="1"/>
    <col min="13830" max="13830" width="6.375" style="3" customWidth="1"/>
    <col min="13831" max="13831" width="6.75" style="3" customWidth="1"/>
    <col min="13832" max="13832" width="7.375" style="3" customWidth="1"/>
    <col min="13833" max="13833" width="7.25" style="3" customWidth="1"/>
    <col min="13834" max="13834" width="4" style="3" customWidth="1"/>
    <col min="13835" max="13846" width="9.375" style="3" customWidth="1"/>
    <col min="13847" max="14080" width="9" style="3"/>
    <col min="14081" max="14082" width="3.375" style="3" customWidth="1"/>
    <col min="14083" max="14083" width="5.125" style="3" customWidth="1"/>
    <col min="14084" max="14084" width="2.125" style="3" customWidth="1"/>
    <col min="14085" max="14085" width="5.875" style="3" customWidth="1"/>
    <col min="14086" max="14086" width="6.375" style="3" customWidth="1"/>
    <col min="14087" max="14087" width="6.75" style="3" customWidth="1"/>
    <col min="14088" max="14088" width="7.375" style="3" customWidth="1"/>
    <col min="14089" max="14089" width="7.25" style="3" customWidth="1"/>
    <col min="14090" max="14090" width="4" style="3" customWidth="1"/>
    <col min="14091" max="14102" width="9.375" style="3" customWidth="1"/>
    <col min="14103" max="14336" width="9" style="3"/>
    <col min="14337" max="14338" width="3.375" style="3" customWidth="1"/>
    <col min="14339" max="14339" width="5.125" style="3" customWidth="1"/>
    <col min="14340" max="14340" width="2.125" style="3" customWidth="1"/>
    <col min="14341" max="14341" width="5.875" style="3" customWidth="1"/>
    <col min="14342" max="14342" width="6.375" style="3" customWidth="1"/>
    <col min="14343" max="14343" width="6.75" style="3" customWidth="1"/>
    <col min="14344" max="14344" width="7.375" style="3" customWidth="1"/>
    <col min="14345" max="14345" width="7.25" style="3" customWidth="1"/>
    <col min="14346" max="14346" width="4" style="3" customWidth="1"/>
    <col min="14347" max="14358" width="9.375" style="3" customWidth="1"/>
    <col min="14359" max="14592" width="9" style="3"/>
    <col min="14593" max="14594" width="3.375" style="3" customWidth="1"/>
    <col min="14595" max="14595" width="5.125" style="3" customWidth="1"/>
    <col min="14596" max="14596" width="2.125" style="3" customWidth="1"/>
    <col min="14597" max="14597" width="5.875" style="3" customWidth="1"/>
    <col min="14598" max="14598" width="6.375" style="3" customWidth="1"/>
    <col min="14599" max="14599" width="6.75" style="3" customWidth="1"/>
    <col min="14600" max="14600" width="7.375" style="3" customWidth="1"/>
    <col min="14601" max="14601" width="7.25" style="3" customWidth="1"/>
    <col min="14602" max="14602" width="4" style="3" customWidth="1"/>
    <col min="14603" max="14614" width="9.375" style="3" customWidth="1"/>
    <col min="14615" max="14848" width="9" style="3"/>
    <col min="14849" max="14850" width="3.375" style="3" customWidth="1"/>
    <col min="14851" max="14851" width="5.125" style="3" customWidth="1"/>
    <col min="14852" max="14852" width="2.125" style="3" customWidth="1"/>
    <col min="14853" max="14853" width="5.875" style="3" customWidth="1"/>
    <col min="14854" max="14854" width="6.375" style="3" customWidth="1"/>
    <col min="14855" max="14855" width="6.75" style="3" customWidth="1"/>
    <col min="14856" max="14856" width="7.375" style="3" customWidth="1"/>
    <col min="14857" max="14857" width="7.25" style="3" customWidth="1"/>
    <col min="14858" max="14858" width="4" style="3" customWidth="1"/>
    <col min="14859" max="14870" width="9.375" style="3" customWidth="1"/>
    <col min="14871" max="15104" width="9" style="3"/>
    <col min="15105" max="15106" width="3.375" style="3" customWidth="1"/>
    <col min="15107" max="15107" width="5.125" style="3" customWidth="1"/>
    <col min="15108" max="15108" width="2.125" style="3" customWidth="1"/>
    <col min="15109" max="15109" width="5.875" style="3" customWidth="1"/>
    <col min="15110" max="15110" width="6.375" style="3" customWidth="1"/>
    <col min="15111" max="15111" width="6.75" style="3" customWidth="1"/>
    <col min="15112" max="15112" width="7.375" style="3" customWidth="1"/>
    <col min="15113" max="15113" width="7.25" style="3" customWidth="1"/>
    <col min="15114" max="15114" width="4" style="3" customWidth="1"/>
    <col min="15115" max="15126" width="9.375" style="3" customWidth="1"/>
    <col min="15127" max="15360" width="9" style="3"/>
    <col min="15361" max="15362" width="3.375" style="3" customWidth="1"/>
    <col min="15363" max="15363" width="5.125" style="3" customWidth="1"/>
    <col min="15364" max="15364" width="2.125" style="3" customWidth="1"/>
    <col min="15365" max="15365" width="5.875" style="3" customWidth="1"/>
    <col min="15366" max="15366" width="6.375" style="3" customWidth="1"/>
    <col min="15367" max="15367" width="6.75" style="3" customWidth="1"/>
    <col min="15368" max="15368" width="7.375" style="3" customWidth="1"/>
    <col min="15369" max="15369" width="7.25" style="3" customWidth="1"/>
    <col min="15370" max="15370" width="4" style="3" customWidth="1"/>
    <col min="15371" max="15382" width="9.375" style="3" customWidth="1"/>
    <col min="15383" max="15616" width="9" style="3"/>
    <col min="15617" max="15618" width="3.375" style="3" customWidth="1"/>
    <col min="15619" max="15619" width="5.125" style="3" customWidth="1"/>
    <col min="15620" max="15620" width="2.125" style="3" customWidth="1"/>
    <col min="15621" max="15621" width="5.875" style="3" customWidth="1"/>
    <col min="15622" max="15622" width="6.375" style="3" customWidth="1"/>
    <col min="15623" max="15623" width="6.75" style="3" customWidth="1"/>
    <col min="15624" max="15624" width="7.375" style="3" customWidth="1"/>
    <col min="15625" max="15625" width="7.25" style="3" customWidth="1"/>
    <col min="15626" max="15626" width="4" style="3" customWidth="1"/>
    <col min="15627" max="15638" width="9.375" style="3" customWidth="1"/>
    <col min="15639" max="15872" width="9" style="3"/>
    <col min="15873" max="15874" width="3.375" style="3" customWidth="1"/>
    <col min="15875" max="15875" width="5.125" style="3" customWidth="1"/>
    <col min="15876" max="15876" width="2.125" style="3" customWidth="1"/>
    <col min="15877" max="15877" width="5.875" style="3" customWidth="1"/>
    <col min="15878" max="15878" width="6.375" style="3" customWidth="1"/>
    <col min="15879" max="15879" width="6.75" style="3" customWidth="1"/>
    <col min="15880" max="15880" width="7.375" style="3" customWidth="1"/>
    <col min="15881" max="15881" width="7.25" style="3" customWidth="1"/>
    <col min="15882" max="15882" width="4" style="3" customWidth="1"/>
    <col min="15883" max="15894" width="9.375" style="3" customWidth="1"/>
    <col min="15895" max="16128" width="9" style="3"/>
    <col min="16129" max="16130" width="3.375" style="3" customWidth="1"/>
    <col min="16131" max="16131" width="5.125" style="3" customWidth="1"/>
    <col min="16132" max="16132" width="2.125" style="3" customWidth="1"/>
    <col min="16133" max="16133" width="5.875" style="3" customWidth="1"/>
    <col min="16134" max="16134" width="6.375" style="3" customWidth="1"/>
    <col min="16135" max="16135" width="6.75" style="3" customWidth="1"/>
    <col min="16136" max="16136" width="7.375" style="3" customWidth="1"/>
    <col min="16137" max="16137" width="7.25" style="3" customWidth="1"/>
    <col min="16138" max="16138" width="4" style="3" customWidth="1"/>
    <col min="16139" max="16150" width="9.375" style="3" customWidth="1"/>
    <col min="16151" max="16384" width="9" style="3"/>
  </cols>
  <sheetData>
    <row r="1" spans="1:22" x14ac:dyDescent="0.15">
      <c r="V1" s="4" t="s">
        <v>59</v>
      </c>
    </row>
    <row r="2" spans="1:22" s="10" customFormat="1" x14ac:dyDescent="0.15">
      <c r="A2" s="39"/>
      <c r="B2" s="40"/>
      <c r="C2" s="6"/>
      <c r="D2" s="6"/>
      <c r="E2" s="6"/>
      <c r="F2" s="6"/>
      <c r="G2" s="6"/>
      <c r="H2" s="6"/>
      <c r="I2" s="7" t="s">
        <v>7</v>
      </c>
      <c r="J2" s="8"/>
      <c r="K2" s="215" t="s">
        <v>8</v>
      </c>
      <c r="L2" s="215" t="s">
        <v>9</v>
      </c>
      <c r="M2" s="377" t="s">
        <v>267</v>
      </c>
      <c r="N2" s="377" t="s">
        <v>234</v>
      </c>
      <c r="O2" s="377" t="s">
        <v>235</v>
      </c>
      <c r="P2" s="377" t="s">
        <v>236</v>
      </c>
      <c r="Q2" s="377" t="s">
        <v>237</v>
      </c>
      <c r="R2" s="377" t="s">
        <v>238</v>
      </c>
      <c r="S2" s="377" t="s">
        <v>239</v>
      </c>
      <c r="T2" s="377" t="s">
        <v>240</v>
      </c>
      <c r="U2" s="377" t="s">
        <v>241</v>
      </c>
      <c r="V2" s="377" t="s">
        <v>242</v>
      </c>
    </row>
    <row r="3" spans="1:22" s="10" customFormat="1" ht="30" customHeight="1" x14ac:dyDescent="0.15">
      <c r="A3" s="41"/>
      <c r="B3" s="42"/>
      <c r="C3" s="12" t="s">
        <v>60</v>
      </c>
      <c r="D3" s="12"/>
      <c r="E3" s="12" t="s">
        <v>61</v>
      </c>
      <c r="F3" s="12"/>
      <c r="G3" s="12"/>
      <c r="H3" s="12"/>
      <c r="I3" s="12"/>
      <c r="J3" s="13"/>
      <c r="K3" s="14" t="s">
        <v>10</v>
      </c>
      <c r="L3" s="14" t="s">
        <v>11</v>
      </c>
      <c r="M3" s="381"/>
      <c r="N3" s="378"/>
      <c r="O3" s="378"/>
      <c r="P3" s="378"/>
      <c r="Q3" s="378"/>
      <c r="R3" s="378"/>
      <c r="S3" s="378"/>
      <c r="T3" s="378"/>
      <c r="U3" s="378"/>
      <c r="V3" s="378"/>
    </row>
    <row r="4" spans="1:22" s="10" customFormat="1" ht="15.75" customHeight="1" x14ac:dyDescent="0.15">
      <c r="A4" s="420" t="s">
        <v>62</v>
      </c>
      <c r="B4" s="417" t="s">
        <v>12</v>
      </c>
      <c r="C4" s="43">
        <v>1</v>
      </c>
      <c r="D4" s="425" t="s">
        <v>63</v>
      </c>
      <c r="E4" s="390"/>
      <c r="F4" s="390"/>
      <c r="G4" s="390"/>
      <c r="H4" s="390"/>
      <c r="I4" s="390"/>
      <c r="J4" s="214" t="s">
        <v>14</v>
      </c>
      <c r="K4" s="44">
        <f>K5+K9</f>
        <v>108539</v>
      </c>
      <c r="L4" s="44">
        <f t="shared" ref="L4:V4" si="0">L5+L9</f>
        <v>99898</v>
      </c>
      <c r="M4" s="44">
        <f t="shared" si="0"/>
        <v>128412</v>
      </c>
      <c r="N4" s="44">
        <f t="shared" si="0"/>
        <v>124940</v>
      </c>
      <c r="O4" s="44">
        <f t="shared" si="0"/>
        <v>111432</v>
      </c>
      <c r="P4" s="44">
        <f t="shared" si="0"/>
        <v>103992</v>
      </c>
      <c r="Q4" s="44">
        <f t="shared" si="0"/>
        <v>96367</v>
      </c>
      <c r="R4" s="44">
        <f t="shared" si="0"/>
        <v>100739</v>
      </c>
      <c r="S4" s="44">
        <f t="shared" si="0"/>
        <v>101279</v>
      </c>
      <c r="T4" s="44">
        <f t="shared" si="0"/>
        <v>92787</v>
      </c>
      <c r="U4" s="44">
        <f t="shared" si="0"/>
        <v>86046</v>
      </c>
      <c r="V4" s="44">
        <f t="shared" si="0"/>
        <v>75890</v>
      </c>
    </row>
    <row r="5" spans="1:22" s="17" customFormat="1" ht="15.75" customHeight="1" x14ac:dyDescent="0.15">
      <c r="A5" s="423"/>
      <c r="B5" s="417"/>
      <c r="C5" s="45" t="s">
        <v>65</v>
      </c>
      <c r="D5" s="216"/>
      <c r="E5" s="413" t="s">
        <v>13</v>
      </c>
      <c r="F5" s="413"/>
      <c r="G5" s="413"/>
      <c r="H5" s="413"/>
      <c r="I5" s="373"/>
      <c r="J5" s="214" t="s">
        <v>17</v>
      </c>
      <c r="K5" s="44">
        <f>K6+K7+K8</f>
        <v>23162</v>
      </c>
      <c r="L5" s="44">
        <f t="shared" ref="L5:V5" si="1">L6+L7+L8</f>
        <v>23130</v>
      </c>
      <c r="M5" s="44">
        <f t="shared" si="1"/>
        <v>23230</v>
      </c>
      <c r="N5" s="44">
        <f t="shared" si="1"/>
        <v>23330</v>
      </c>
      <c r="O5" s="44">
        <f t="shared" si="1"/>
        <v>23430</v>
      </c>
      <c r="P5" s="44">
        <f t="shared" si="1"/>
        <v>23530</v>
      </c>
      <c r="Q5" s="44">
        <f t="shared" si="1"/>
        <v>23630</v>
      </c>
      <c r="R5" s="44">
        <f t="shared" si="1"/>
        <v>23730</v>
      </c>
      <c r="S5" s="44">
        <f t="shared" si="1"/>
        <v>23830</v>
      </c>
      <c r="T5" s="44">
        <f t="shared" si="1"/>
        <v>23930</v>
      </c>
      <c r="U5" s="44">
        <f t="shared" si="1"/>
        <v>24030</v>
      </c>
      <c r="V5" s="44">
        <f t="shared" si="1"/>
        <v>24230</v>
      </c>
    </row>
    <row r="6" spans="1:22" s="17" customFormat="1" ht="15.75" customHeight="1" x14ac:dyDescent="0.15">
      <c r="A6" s="423"/>
      <c r="B6" s="417"/>
      <c r="C6" s="47"/>
      <c r="D6" s="18"/>
      <c r="E6" s="48" t="s">
        <v>66</v>
      </c>
      <c r="F6" s="413" t="s">
        <v>15</v>
      </c>
      <c r="G6" s="413"/>
      <c r="H6" s="413"/>
      <c r="I6" s="413"/>
      <c r="J6" s="418"/>
      <c r="K6" s="49">
        <v>23131</v>
      </c>
      <c r="L6" s="49">
        <v>23100</v>
      </c>
      <c r="M6" s="49">
        <v>23200</v>
      </c>
      <c r="N6" s="49">
        <v>23300</v>
      </c>
      <c r="O6" s="49">
        <v>23400</v>
      </c>
      <c r="P6" s="49">
        <v>23500</v>
      </c>
      <c r="Q6" s="49">
        <v>23600</v>
      </c>
      <c r="R6" s="49">
        <v>23700</v>
      </c>
      <c r="S6" s="49">
        <v>23800</v>
      </c>
      <c r="T6" s="49">
        <v>23900</v>
      </c>
      <c r="U6" s="49">
        <v>24000</v>
      </c>
      <c r="V6" s="49">
        <v>24200</v>
      </c>
    </row>
    <row r="7" spans="1:22" s="17" customFormat="1" ht="15.75" customHeight="1" x14ac:dyDescent="0.15">
      <c r="A7" s="423"/>
      <c r="B7" s="417"/>
      <c r="C7" s="47"/>
      <c r="D7" s="18"/>
      <c r="E7" s="48" t="s">
        <v>67</v>
      </c>
      <c r="F7" s="413" t="s">
        <v>16</v>
      </c>
      <c r="G7" s="413"/>
      <c r="H7" s="413"/>
      <c r="I7" s="373"/>
      <c r="J7" s="214" t="s">
        <v>20</v>
      </c>
      <c r="K7" s="49"/>
      <c r="L7" s="49"/>
      <c r="M7" s="49"/>
      <c r="N7" s="49"/>
      <c r="O7" s="49"/>
      <c r="P7" s="49"/>
      <c r="Q7" s="49"/>
      <c r="R7" s="49"/>
      <c r="S7" s="49"/>
      <c r="T7" s="49"/>
      <c r="U7" s="49"/>
      <c r="V7" s="49"/>
    </row>
    <row r="8" spans="1:22" s="17" customFormat="1" ht="15.75" customHeight="1" x14ac:dyDescent="0.15">
      <c r="A8" s="423"/>
      <c r="B8" s="417"/>
      <c r="C8" s="47"/>
      <c r="D8" s="18"/>
      <c r="E8" s="48" t="s">
        <v>68</v>
      </c>
      <c r="F8" s="413" t="s">
        <v>18</v>
      </c>
      <c r="G8" s="413"/>
      <c r="H8" s="413"/>
      <c r="I8" s="413"/>
      <c r="J8" s="418"/>
      <c r="K8" s="49">
        <v>31</v>
      </c>
      <c r="L8" s="49">
        <v>30</v>
      </c>
      <c r="M8" s="49">
        <v>30</v>
      </c>
      <c r="N8" s="49">
        <v>30</v>
      </c>
      <c r="O8" s="49">
        <v>30</v>
      </c>
      <c r="P8" s="49">
        <v>30</v>
      </c>
      <c r="Q8" s="49">
        <v>30</v>
      </c>
      <c r="R8" s="49">
        <v>30</v>
      </c>
      <c r="S8" s="49">
        <v>30</v>
      </c>
      <c r="T8" s="49">
        <v>30</v>
      </c>
      <c r="U8" s="49">
        <v>30</v>
      </c>
      <c r="V8" s="49">
        <v>30</v>
      </c>
    </row>
    <row r="9" spans="1:22" s="17" customFormat="1" ht="15.75" customHeight="1" x14ac:dyDescent="0.15">
      <c r="A9" s="423"/>
      <c r="B9" s="417"/>
      <c r="C9" s="45" t="s">
        <v>69</v>
      </c>
      <c r="D9" s="216"/>
      <c r="E9" s="413" t="s">
        <v>19</v>
      </c>
      <c r="F9" s="413"/>
      <c r="G9" s="413"/>
      <c r="H9" s="413"/>
      <c r="I9" s="413"/>
      <c r="J9" s="418"/>
      <c r="K9" s="44">
        <f>K10+K11</f>
        <v>85377</v>
      </c>
      <c r="L9" s="44">
        <f t="shared" ref="L9:V9" si="2">L10+L11</f>
        <v>76768</v>
      </c>
      <c r="M9" s="44">
        <f t="shared" si="2"/>
        <v>105182</v>
      </c>
      <c r="N9" s="44">
        <f t="shared" si="2"/>
        <v>101610</v>
      </c>
      <c r="O9" s="44">
        <f t="shared" si="2"/>
        <v>88002</v>
      </c>
      <c r="P9" s="44">
        <f t="shared" si="2"/>
        <v>80462</v>
      </c>
      <c r="Q9" s="44">
        <f t="shared" si="2"/>
        <v>72737</v>
      </c>
      <c r="R9" s="44">
        <f t="shared" si="2"/>
        <v>77009</v>
      </c>
      <c r="S9" s="44">
        <f t="shared" si="2"/>
        <v>77449</v>
      </c>
      <c r="T9" s="44">
        <f t="shared" si="2"/>
        <v>68857</v>
      </c>
      <c r="U9" s="44">
        <f t="shared" si="2"/>
        <v>62016</v>
      </c>
      <c r="V9" s="44">
        <f t="shared" si="2"/>
        <v>51660</v>
      </c>
    </row>
    <row r="10" spans="1:22" s="17" customFormat="1" ht="15.75" customHeight="1" x14ac:dyDescent="0.15">
      <c r="A10" s="423"/>
      <c r="B10" s="417"/>
      <c r="C10" s="50"/>
      <c r="D10" s="19"/>
      <c r="E10" s="51" t="s">
        <v>66</v>
      </c>
      <c r="F10" s="403" t="s">
        <v>70</v>
      </c>
      <c r="G10" s="403"/>
      <c r="H10" s="403"/>
      <c r="I10" s="403"/>
      <c r="J10" s="419"/>
      <c r="K10" s="49">
        <v>85303</v>
      </c>
      <c r="L10" s="49">
        <v>76768</v>
      </c>
      <c r="M10" s="49">
        <v>105182</v>
      </c>
      <c r="N10" s="49">
        <v>101610</v>
      </c>
      <c r="O10" s="49">
        <v>88002</v>
      </c>
      <c r="P10" s="49">
        <v>80462</v>
      </c>
      <c r="Q10" s="49">
        <v>72737</v>
      </c>
      <c r="R10" s="49">
        <v>77009</v>
      </c>
      <c r="S10" s="49">
        <v>77449</v>
      </c>
      <c r="T10" s="49">
        <v>68857</v>
      </c>
      <c r="U10" s="49">
        <v>62016</v>
      </c>
      <c r="V10" s="49">
        <v>51660</v>
      </c>
    </row>
    <row r="11" spans="1:22" s="17" customFormat="1" ht="15.75" customHeight="1" x14ac:dyDescent="0.15">
      <c r="A11" s="423"/>
      <c r="B11" s="417"/>
      <c r="C11" s="52"/>
      <c r="D11" s="24"/>
      <c r="E11" s="48" t="s">
        <v>67</v>
      </c>
      <c r="F11" s="413" t="s">
        <v>18</v>
      </c>
      <c r="G11" s="413"/>
      <c r="H11" s="413"/>
      <c r="I11" s="413"/>
      <c r="J11" s="418"/>
      <c r="K11" s="49">
        <v>74</v>
      </c>
      <c r="L11" s="49"/>
      <c r="M11" s="49"/>
      <c r="N11" s="49"/>
      <c r="O11" s="49"/>
      <c r="P11" s="49"/>
      <c r="Q11" s="49"/>
      <c r="R11" s="49"/>
      <c r="S11" s="49"/>
      <c r="T11" s="49"/>
      <c r="U11" s="49"/>
      <c r="V11" s="49"/>
    </row>
    <row r="12" spans="1:22" s="17" customFormat="1" ht="15.75" customHeight="1" x14ac:dyDescent="0.15">
      <c r="A12" s="423"/>
      <c r="B12" s="417" t="s">
        <v>21</v>
      </c>
      <c r="C12" s="53" t="s">
        <v>71</v>
      </c>
      <c r="D12" s="413" t="s">
        <v>72</v>
      </c>
      <c r="E12" s="413"/>
      <c r="F12" s="413"/>
      <c r="G12" s="413"/>
      <c r="H12" s="413"/>
      <c r="I12" s="413"/>
      <c r="J12" s="214" t="s">
        <v>26</v>
      </c>
      <c r="K12" s="44">
        <f>K13+K17</f>
        <v>52142</v>
      </c>
      <c r="L12" s="44">
        <f t="shared" ref="L12:V12" si="3">L13+L17</f>
        <v>56205</v>
      </c>
      <c r="M12" s="44">
        <f t="shared" si="3"/>
        <v>68871</v>
      </c>
      <c r="N12" s="44">
        <f t="shared" si="3"/>
        <v>74188</v>
      </c>
      <c r="O12" s="44">
        <f t="shared" si="3"/>
        <v>59312</v>
      </c>
      <c r="P12" s="44">
        <f t="shared" si="3"/>
        <v>47633</v>
      </c>
      <c r="Q12" s="44">
        <f t="shared" si="3"/>
        <v>38950</v>
      </c>
      <c r="R12" s="44">
        <f t="shared" si="3"/>
        <v>40987</v>
      </c>
      <c r="S12" s="44">
        <f t="shared" si="3"/>
        <v>41942</v>
      </c>
      <c r="T12" s="44">
        <f t="shared" si="3"/>
        <v>36982</v>
      </c>
      <c r="U12" s="44">
        <f t="shared" si="3"/>
        <v>35727</v>
      </c>
      <c r="V12" s="44">
        <f t="shared" si="3"/>
        <v>34711</v>
      </c>
    </row>
    <row r="13" spans="1:22" s="17" customFormat="1" ht="15.75" customHeight="1" x14ac:dyDescent="0.15">
      <c r="A13" s="423"/>
      <c r="B13" s="417"/>
      <c r="C13" s="45" t="s">
        <v>65</v>
      </c>
      <c r="D13" s="216"/>
      <c r="E13" s="413" t="s">
        <v>22</v>
      </c>
      <c r="F13" s="413"/>
      <c r="G13" s="413"/>
      <c r="H13" s="413"/>
      <c r="I13" s="413"/>
      <c r="J13" s="418"/>
      <c r="K13" s="44">
        <f>K14+K16</f>
        <v>33902</v>
      </c>
      <c r="L13" s="44">
        <f t="shared" ref="L13:V13" si="4">L14+L16</f>
        <v>39338</v>
      </c>
      <c r="M13" s="44">
        <f t="shared" si="4"/>
        <v>53265</v>
      </c>
      <c r="N13" s="44">
        <f t="shared" si="4"/>
        <v>60277</v>
      </c>
      <c r="O13" s="44">
        <f t="shared" si="4"/>
        <v>46863</v>
      </c>
      <c r="P13" s="44">
        <f t="shared" si="4"/>
        <v>36678</v>
      </c>
      <c r="Q13" s="44">
        <f t="shared" si="4"/>
        <v>29522</v>
      </c>
      <c r="R13" s="44">
        <f t="shared" si="4"/>
        <v>33129</v>
      </c>
      <c r="S13" s="44">
        <f t="shared" si="4"/>
        <v>35647</v>
      </c>
      <c r="T13" s="44">
        <f t="shared" si="4"/>
        <v>32146</v>
      </c>
      <c r="U13" s="44">
        <f t="shared" si="4"/>
        <v>32146</v>
      </c>
      <c r="V13" s="44">
        <f t="shared" si="4"/>
        <v>32146</v>
      </c>
    </row>
    <row r="14" spans="1:22" s="17" customFormat="1" ht="15.75" customHeight="1" x14ac:dyDescent="0.15">
      <c r="A14" s="423"/>
      <c r="B14" s="417"/>
      <c r="C14" s="50"/>
      <c r="D14" s="19"/>
      <c r="E14" s="51" t="s">
        <v>66</v>
      </c>
      <c r="F14" s="403" t="s">
        <v>23</v>
      </c>
      <c r="G14" s="413"/>
      <c r="H14" s="413"/>
      <c r="I14" s="413"/>
      <c r="J14" s="418"/>
      <c r="K14" s="49">
        <v>3778</v>
      </c>
      <c r="L14" s="49">
        <v>4100</v>
      </c>
      <c r="M14" s="49">
        <v>4200</v>
      </c>
      <c r="N14" s="49">
        <v>4000</v>
      </c>
      <c r="O14" s="49">
        <v>4000</v>
      </c>
      <c r="P14" s="49">
        <v>4000</v>
      </c>
      <c r="Q14" s="49">
        <v>4000</v>
      </c>
      <c r="R14" s="49">
        <v>4000</v>
      </c>
      <c r="S14" s="49">
        <v>4000</v>
      </c>
      <c r="T14" s="49">
        <v>4000</v>
      </c>
      <c r="U14" s="49">
        <v>4000</v>
      </c>
      <c r="V14" s="49">
        <v>4000</v>
      </c>
    </row>
    <row r="15" spans="1:22" s="17" customFormat="1" ht="15.75" customHeight="1" x14ac:dyDescent="0.15">
      <c r="A15" s="423"/>
      <c r="B15" s="417"/>
      <c r="C15" s="54"/>
      <c r="D15" s="55"/>
      <c r="E15" s="209"/>
      <c r="F15" s="57"/>
      <c r="G15" s="415" t="s">
        <v>76</v>
      </c>
      <c r="H15" s="373"/>
      <c r="I15" s="373"/>
      <c r="J15" s="374"/>
      <c r="K15" s="49"/>
      <c r="L15" s="49"/>
      <c r="M15" s="49"/>
      <c r="N15" s="49"/>
      <c r="O15" s="49"/>
      <c r="P15" s="49"/>
      <c r="Q15" s="49"/>
      <c r="R15" s="49"/>
      <c r="S15" s="49"/>
      <c r="T15" s="49"/>
      <c r="U15" s="49"/>
      <c r="V15" s="49"/>
    </row>
    <row r="16" spans="1:22" s="17" customFormat="1" ht="15.75" customHeight="1" x14ac:dyDescent="0.15">
      <c r="A16" s="423"/>
      <c r="B16" s="417"/>
      <c r="C16" s="52"/>
      <c r="D16" s="24"/>
      <c r="E16" s="48" t="s">
        <v>67</v>
      </c>
      <c r="F16" s="413" t="s">
        <v>18</v>
      </c>
      <c r="G16" s="413"/>
      <c r="H16" s="373"/>
      <c r="I16" s="373"/>
      <c r="J16" s="374"/>
      <c r="K16" s="49">
        <v>30124</v>
      </c>
      <c r="L16" s="49">
        <v>35238</v>
      </c>
      <c r="M16" s="49">
        <v>49065</v>
      </c>
      <c r="N16" s="49">
        <v>56277</v>
      </c>
      <c r="O16" s="49">
        <v>42863</v>
      </c>
      <c r="P16" s="49">
        <v>32678</v>
      </c>
      <c r="Q16" s="49">
        <v>25522</v>
      </c>
      <c r="R16" s="49">
        <v>29129</v>
      </c>
      <c r="S16" s="49">
        <v>31647</v>
      </c>
      <c r="T16" s="49">
        <v>28146</v>
      </c>
      <c r="U16" s="49">
        <v>28146</v>
      </c>
      <c r="V16" s="49">
        <v>28146</v>
      </c>
    </row>
    <row r="17" spans="1:22" s="17" customFormat="1" ht="15.75" customHeight="1" x14ac:dyDescent="0.15">
      <c r="A17" s="423"/>
      <c r="B17" s="417"/>
      <c r="C17" s="45" t="s">
        <v>69</v>
      </c>
      <c r="D17" s="216"/>
      <c r="E17" s="413" t="s">
        <v>24</v>
      </c>
      <c r="F17" s="413"/>
      <c r="G17" s="413"/>
      <c r="H17" s="413"/>
      <c r="I17" s="413"/>
      <c r="J17" s="418"/>
      <c r="K17" s="44">
        <f>K18+K20</f>
        <v>18240</v>
      </c>
      <c r="L17" s="44">
        <f t="shared" ref="L17:V17" si="5">L18+L20</f>
        <v>16867</v>
      </c>
      <c r="M17" s="44">
        <f t="shared" si="5"/>
        <v>15606</v>
      </c>
      <c r="N17" s="44">
        <f t="shared" si="5"/>
        <v>13911</v>
      </c>
      <c r="O17" s="44">
        <f t="shared" si="5"/>
        <v>12449</v>
      </c>
      <c r="P17" s="44">
        <f t="shared" si="5"/>
        <v>10955</v>
      </c>
      <c r="Q17" s="44">
        <f t="shared" si="5"/>
        <v>9428</v>
      </c>
      <c r="R17" s="44">
        <f t="shared" si="5"/>
        <v>7858</v>
      </c>
      <c r="S17" s="44">
        <f t="shared" si="5"/>
        <v>6295</v>
      </c>
      <c r="T17" s="44">
        <f t="shared" si="5"/>
        <v>4836</v>
      </c>
      <c r="U17" s="44">
        <f t="shared" si="5"/>
        <v>3581</v>
      </c>
      <c r="V17" s="44">
        <f t="shared" si="5"/>
        <v>2565</v>
      </c>
    </row>
    <row r="18" spans="1:22" s="17" customFormat="1" ht="15.75" customHeight="1" x14ac:dyDescent="0.15">
      <c r="A18" s="423"/>
      <c r="B18" s="417"/>
      <c r="C18" s="50"/>
      <c r="D18" s="19"/>
      <c r="E18" s="51" t="s">
        <v>66</v>
      </c>
      <c r="F18" s="403" t="s">
        <v>25</v>
      </c>
      <c r="G18" s="413"/>
      <c r="H18" s="413"/>
      <c r="I18" s="413"/>
      <c r="J18" s="418"/>
      <c r="K18" s="49">
        <v>18240</v>
      </c>
      <c r="L18" s="49">
        <v>16867</v>
      </c>
      <c r="M18" s="49">
        <v>15606</v>
      </c>
      <c r="N18" s="49">
        <v>13911</v>
      </c>
      <c r="O18" s="49">
        <v>12449</v>
      </c>
      <c r="P18" s="49">
        <v>10955</v>
      </c>
      <c r="Q18" s="49">
        <v>9428</v>
      </c>
      <c r="R18" s="49">
        <v>7858</v>
      </c>
      <c r="S18" s="49">
        <v>6295</v>
      </c>
      <c r="T18" s="49">
        <v>4836</v>
      </c>
      <c r="U18" s="49">
        <v>3581</v>
      </c>
      <c r="V18" s="49">
        <v>2565</v>
      </c>
    </row>
    <row r="19" spans="1:22" s="17" customFormat="1" ht="15.75" customHeight="1" x14ac:dyDescent="0.15">
      <c r="A19" s="423"/>
      <c r="B19" s="417"/>
      <c r="C19" s="58"/>
      <c r="D19" s="21"/>
      <c r="E19" s="59"/>
      <c r="F19" s="210"/>
      <c r="G19" s="415" t="s">
        <v>79</v>
      </c>
      <c r="H19" s="390"/>
      <c r="I19" s="390"/>
      <c r="J19" s="391"/>
      <c r="K19" s="49"/>
      <c r="L19" s="49"/>
      <c r="M19" s="49"/>
      <c r="N19" s="49"/>
      <c r="O19" s="49"/>
      <c r="P19" s="49"/>
      <c r="Q19" s="49"/>
      <c r="R19" s="49"/>
      <c r="S19" s="49"/>
      <c r="T19" s="49"/>
      <c r="U19" s="49"/>
      <c r="V19" s="49"/>
    </row>
    <row r="20" spans="1:22" s="17" customFormat="1" ht="15.75" customHeight="1" x14ac:dyDescent="0.15">
      <c r="A20" s="423"/>
      <c r="B20" s="417"/>
      <c r="C20" s="52"/>
      <c r="D20" s="24"/>
      <c r="E20" s="48" t="s">
        <v>67</v>
      </c>
      <c r="F20" s="413" t="s">
        <v>18</v>
      </c>
      <c r="G20" s="413"/>
      <c r="H20" s="373"/>
      <c r="I20" s="373"/>
      <c r="J20" s="374"/>
      <c r="K20" s="49"/>
      <c r="L20" s="49"/>
      <c r="M20" s="49"/>
      <c r="N20" s="49"/>
      <c r="O20" s="49"/>
      <c r="P20" s="49"/>
      <c r="Q20" s="49"/>
      <c r="R20" s="49"/>
      <c r="S20" s="49"/>
      <c r="T20" s="49"/>
      <c r="U20" s="49"/>
      <c r="V20" s="49"/>
    </row>
    <row r="21" spans="1:22" s="17" customFormat="1" ht="15.75" customHeight="1" x14ac:dyDescent="0.15">
      <c r="A21" s="424"/>
      <c r="B21" s="60"/>
      <c r="C21" s="61" t="s">
        <v>80</v>
      </c>
      <c r="D21" s="23"/>
      <c r="E21" s="413" t="s">
        <v>81</v>
      </c>
      <c r="F21" s="413"/>
      <c r="G21" s="212"/>
      <c r="H21" s="413" t="s">
        <v>82</v>
      </c>
      <c r="I21" s="413"/>
      <c r="J21" s="214" t="s">
        <v>27</v>
      </c>
      <c r="K21" s="44">
        <f>K4-K12</f>
        <v>56397</v>
      </c>
      <c r="L21" s="44">
        <f t="shared" ref="L21:V21" si="6">L4-L12</f>
        <v>43693</v>
      </c>
      <c r="M21" s="44">
        <f t="shared" si="6"/>
        <v>59541</v>
      </c>
      <c r="N21" s="44">
        <f t="shared" si="6"/>
        <v>50752</v>
      </c>
      <c r="O21" s="44">
        <f t="shared" si="6"/>
        <v>52120</v>
      </c>
      <c r="P21" s="44">
        <f t="shared" si="6"/>
        <v>56359</v>
      </c>
      <c r="Q21" s="44">
        <f t="shared" si="6"/>
        <v>57417</v>
      </c>
      <c r="R21" s="44">
        <f t="shared" si="6"/>
        <v>59752</v>
      </c>
      <c r="S21" s="44">
        <f t="shared" si="6"/>
        <v>59337</v>
      </c>
      <c r="T21" s="44">
        <f t="shared" si="6"/>
        <v>55805</v>
      </c>
      <c r="U21" s="44">
        <f t="shared" si="6"/>
        <v>50319</v>
      </c>
      <c r="V21" s="44">
        <f t="shared" si="6"/>
        <v>41179</v>
      </c>
    </row>
    <row r="22" spans="1:22" s="17" customFormat="1" ht="15.75" customHeight="1" x14ac:dyDescent="0.15">
      <c r="A22" s="420" t="s">
        <v>84</v>
      </c>
      <c r="B22" s="417" t="s">
        <v>42</v>
      </c>
      <c r="C22" s="43">
        <v>1</v>
      </c>
      <c r="D22" s="62"/>
      <c r="E22" s="413" t="s">
        <v>42</v>
      </c>
      <c r="F22" s="373"/>
      <c r="G22" s="373"/>
      <c r="H22" s="373"/>
      <c r="I22" s="373"/>
      <c r="J22" s="25" t="s">
        <v>28</v>
      </c>
      <c r="K22" s="63">
        <f>SUM(K23,K25:K30)</f>
        <v>40368</v>
      </c>
      <c r="L22" s="63">
        <f t="shared" ref="L22:V22" si="7">SUM(L23,L25:L30)</f>
        <v>24913</v>
      </c>
      <c r="M22" s="63">
        <f t="shared" si="7"/>
        <v>78178</v>
      </c>
      <c r="N22" s="63">
        <f t="shared" si="7"/>
        <v>26555</v>
      </c>
      <c r="O22" s="63">
        <f t="shared" si="7"/>
        <v>30317</v>
      </c>
      <c r="P22" s="63">
        <f t="shared" si="7"/>
        <v>57392</v>
      </c>
      <c r="Q22" s="63">
        <f t="shared" si="7"/>
        <v>23593</v>
      </c>
      <c r="R22" s="63">
        <f t="shared" si="7"/>
        <v>22531</v>
      </c>
      <c r="S22" s="63">
        <f t="shared" si="7"/>
        <v>21300</v>
      </c>
      <c r="T22" s="63">
        <f t="shared" si="7"/>
        <v>20300</v>
      </c>
      <c r="U22" s="63">
        <f t="shared" si="7"/>
        <v>19300</v>
      </c>
      <c r="V22" s="63">
        <f t="shared" si="7"/>
        <v>18300</v>
      </c>
    </row>
    <row r="23" spans="1:22" s="17" customFormat="1" ht="15.75" customHeight="1" x14ac:dyDescent="0.15">
      <c r="A23" s="421"/>
      <c r="B23" s="417"/>
      <c r="C23" s="64" t="s">
        <v>65</v>
      </c>
      <c r="D23" s="65"/>
      <c r="E23" s="413" t="s">
        <v>86</v>
      </c>
      <c r="F23" s="373"/>
      <c r="G23" s="373"/>
      <c r="H23" s="373"/>
      <c r="I23" s="373"/>
      <c r="J23" s="374"/>
      <c r="K23" s="219">
        <v>29000</v>
      </c>
      <c r="L23" s="219">
        <v>21400</v>
      </c>
      <c r="M23" s="219">
        <v>43300</v>
      </c>
      <c r="N23" s="219">
        <v>20300</v>
      </c>
      <c r="O23" s="219">
        <v>21550</v>
      </c>
      <c r="P23" s="219">
        <v>33843</v>
      </c>
      <c r="Q23" s="219">
        <v>17300</v>
      </c>
      <c r="R23" s="219">
        <v>16300</v>
      </c>
      <c r="S23" s="219">
        <v>15300</v>
      </c>
      <c r="T23" s="219">
        <v>14300</v>
      </c>
      <c r="U23" s="219">
        <v>13300</v>
      </c>
      <c r="V23" s="219">
        <v>12300</v>
      </c>
    </row>
    <row r="24" spans="1:22" s="17" customFormat="1" ht="15.75" customHeight="1" x14ac:dyDescent="0.15">
      <c r="A24" s="421"/>
      <c r="B24" s="417"/>
      <c r="C24" s="67"/>
      <c r="D24" s="68"/>
      <c r="E24" s="415" t="s">
        <v>43</v>
      </c>
      <c r="F24" s="413"/>
      <c r="G24" s="413"/>
      <c r="H24" s="413"/>
      <c r="I24" s="413"/>
      <c r="J24" s="418"/>
      <c r="K24" s="219">
        <v>20600</v>
      </c>
      <c r="L24" s="219">
        <v>18700</v>
      </c>
      <c r="M24" s="219">
        <v>16800</v>
      </c>
      <c r="N24" s="219">
        <v>15800</v>
      </c>
      <c r="O24" s="219">
        <v>14800</v>
      </c>
      <c r="P24" s="219">
        <v>13800</v>
      </c>
      <c r="Q24" s="219">
        <v>12800</v>
      </c>
      <c r="R24" s="219">
        <v>11800</v>
      </c>
      <c r="S24" s="219">
        <v>10800</v>
      </c>
      <c r="T24" s="219">
        <v>9800</v>
      </c>
      <c r="U24" s="219">
        <v>8800</v>
      </c>
      <c r="V24" s="219">
        <v>7800</v>
      </c>
    </row>
    <row r="25" spans="1:22" s="17" customFormat="1" ht="15.75" customHeight="1" x14ac:dyDescent="0.15">
      <c r="A25" s="421"/>
      <c r="B25" s="417"/>
      <c r="C25" s="64" t="s">
        <v>69</v>
      </c>
      <c r="D25" s="65"/>
      <c r="E25" s="413" t="s">
        <v>87</v>
      </c>
      <c r="F25" s="373"/>
      <c r="G25" s="373"/>
      <c r="H25" s="373"/>
      <c r="I25" s="373"/>
      <c r="J25" s="374"/>
      <c r="K25" s="219">
        <v>222</v>
      </c>
      <c r="L25" s="219">
        <v>232</v>
      </c>
      <c r="M25" s="219">
        <v>243</v>
      </c>
      <c r="N25" s="219">
        <v>255</v>
      </c>
      <c r="O25" s="219">
        <v>267</v>
      </c>
      <c r="P25" s="219">
        <v>279</v>
      </c>
      <c r="Q25" s="219">
        <v>293</v>
      </c>
      <c r="R25" s="219">
        <v>231</v>
      </c>
      <c r="S25" s="219"/>
      <c r="T25" s="219"/>
      <c r="U25" s="219"/>
      <c r="V25" s="219"/>
    </row>
    <row r="26" spans="1:22" s="17" customFormat="1" ht="15.75" customHeight="1" x14ac:dyDescent="0.15">
      <c r="A26" s="421"/>
      <c r="B26" s="417"/>
      <c r="C26" s="64" t="s">
        <v>5</v>
      </c>
      <c r="D26" s="65"/>
      <c r="E26" s="413" t="s">
        <v>88</v>
      </c>
      <c r="F26" s="373"/>
      <c r="G26" s="373"/>
      <c r="H26" s="373"/>
      <c r="I26" s="373"/>
      <c r="J26" s="374"/>
      <c r="K26" s="219"/>
      <c r="L26" s="219"/>
      <c r="M26" s="219"/>
      <c r="N26" s="219"/>
      <c r="O26" s="219"/>
      <c r="P26" s="219"/>
      <c r="Q26" s="219"/>
      <c r="R26" s="219"/>
      <c r="S26" s="219"/>
      <c r="T26" s="219"/>
      <c r="U26" s="219"/>
      <c r="V26" s="219"/>
    </row>
    <row r="27" spans="1:22" s="17" customFormat="1" ht="15.75" customHeight="1" x14ac:dyDescent="0.15">
      <c r="A27" s="421"/>
      <c r="B27" s="417"/>
      <c r="C27" s="64" t="s">
        <v>6</v>
      </c>
      <c r="D27" s="65"/>
      <c r="E27" s="413" t="s">
        <v>45</v>
      </c>
      <c r="F27" s="373"/>
      <c r="G27" s="373"/>
      <c r="H27" s="373"/>
      <c r="I27" s="373"/>
      <c r="J27" s="374"/>
      <c r="K27" s="219"/>
      <c r="L27" s="219"/>
      <c r="M27" s="219"/>
      <c r="N27" s="219"/>
      <c r="O27" s="219"/>
      <c r="P27" s="219"/>
      <c r="Q27" s="219"/>
      <c r="R27" s="219"/>
      <c r="S27" s="219"/>
      <c r="T27" s="219"/>
      <c r="U27" s="219"/>
      <c r="V27" s="219"/>
    </row>
    <row r="28" spans="1:22" s="17" customFormat="1" ht="15.75" customHeight="1" x14ac:dyDescent="0.15">
      <c r="A28" s="421"/>
      <c r="B28" s="417"/>
      <c r="C28" s="64" t="s">
        <v>89</v>
      </c>
      <c r="D28" s="65"/>
      <c r="E28" s="413" t="s">
        <v>44</v>
      </c>
      <c r="F28" s="373"/>
      <c r="G28" s="373"/>
      <c r="H28" s="373"/>
      <c r="I28" s="373"/>
      <c r="J28" s="374"/>
      <c r="K28" s="219">
        <v>9396</v>
      </c>
      <c r="L28" s="219">
        <v>2781</v>
      </c>
      <c r="M28" s="219">
        <v>34135</v>
      </c>
      <c r="N28" s="219">
        <v>5000</v>
      </c>
      <c r="O28" s="219">
        <v>7500</v>
      </c>
      <c r="P28" s="219">
        <v>22270</v>
      </c>
      <c r="Q28" s="219">
        <v>5000</v>
      </c>
      <c r="R28" s="219">
        <v>5000</v>
      </c>
      <c r="S28" s="219">
        <v>5000</v>
      </c>
      <c r="T28" s="219">
        <v>5000</v>
      </c>
      <c r="U28" s="219">
        <v>5000</v>
      </c>
      <c r="V28" s="219">
        <v>5000</v>
      </c>
    </row>
    <row r="29" spans="1:22" s="17" customFormat="1" ht="15.75" customHeight="1" x14ac:dyDescent="0.15">
      <c r="A29" s="421"/>
      <c r="B29" s="417"/>
      <c r="C29" s="64" t="s">
        <v>90</v>
      </c>
      <c r="D29" s="65"/>
      <c r="E29" s="413" t="s">
        <v>46</v>
      </c>
      <c r="F29" s="373"/>
      <c r="G29" s="373"/>
      <c r="H29" s="373"/>
      <c r="I29" s="373"/>
      <c r="J29" s="374"/>
      <c r="K29" s="219">
        <v>1750</v>
      </c>
      <c r="L29" s="219">
        <v>500</v>
      </c>
      <c r="M29" s="219">
        <v>500</v>
      </c>
      <c r="N29" s="219">
        <v>1000</v>
      </c>
      <c r="O29" s="219">
        <v>1000</v>
      </c>
      <c r="P29" s="219">
        <v>1000</v>
      </c>
      <c r="Q29" s="219">
        <v>1000</v>
      </c>
      <c r="R29" s="219">
        <v>1000</v>
      </c>
      <c r="S29" s="219">
        <v>1000</v>
      </c>
      <c r="T29" s="219">
        <v>1000</v>
      </c>
      <c r="U29" s="219">
        <v>1000</v>
      </c>
      <c r="V29" s="219">
        <v>1000</v>
      </c>
    </row>
    <row r="30" spans="1:22" s="17" customFormat="1" ht="15.75" customHeight="1" x14ac:dyDescent="0.15">
      <c r="A30" s="421"/>
      <c r="B30" s="417"/>
      <c r="C30" s="64" t="s">
        <v>91</v>
      </c>
      <c r="D30" s="65"/>
      <c r="E30" s="413" t="s">
        <v>18</v>
      </c>
      <c r="F30" s="373"/>
      <c r="G30" s="373"/>
      <c r="H30" s="373"/>
      <c r="I30" s="373"/>
      <c r="J30" s="374"/>
      <c r="K30" s="219"/>
      <c r="L30" s="219"/>
      <c r="M30" s="219"/>
      <c r="N30" s="219"/>
      <c r="O30" s="219"/>
      <c r="P30" s="219"/>
      <c r="Q30" s="219"/>
      <c r="R30" s="219"/>
      <c r="S30" s="219"/>
      <c r="T30" s="219"/>
      <c r="U30" s="219"/>
      <c r="V30" s="219"/>
    </row>
    <row r="31" spans="1:22" s="17" customFormat="1" ht="15.75" customHeight="1" x14ac:dyDescent="0.15">
      <c r="A31" s="421"/>
      <c r="B31" s="417" t="s">
        <v>49</v>
      </c>
      <c r="C31" s="53" t="s">
        <v>71</v>
      </c>
      <c r="D31" s="62"/>
      <c r="E31" s="413" t="s">
        <v>49</v>
      </c>
      <c r="F31" s="373"/>
      <c r="G31" s="373"/>
      <c r="H31" s="373"/>
      <c r="I31" s="373"/>
      <c r="J31" s="25" t="s">
        <v>29</v>
      </c>
      <c r="K31" s="69">
        <f>K32+K34+K35+K36+K37</f>
        <v>98979</v>
      </c>
      <c r="L31" s="69">
        <f t="shared" ref="L31:V31" si="8">L32+L34+L35+L36+L37</f>
        <v>75397</v>
      </c>
      <c r="M31" s="69">
        <f t="shared" si="8"/>
        <v>140623</v>
      </c>
      <c r="N31" s="69">
        <f t="shared" si="8"/>
        <v>77307</v>
      </c>
      <c r="O31" s="69">
        <f t="shared" si="8"/>
        <v>82437</v>
      </c>
      <c r="P31" s="69">
        <f t="shared" si="8"/>
        <v>113751</v>
      </c>
      <c r="Q31" s="69">
        <f t="shared" si="8"/>
        <v>81010</v>
      </c>
      <c r="R31" s="69">
        <f t="shared" si="8"/>
        <v>82283</v>
      </c>
      <c r="S31" s="69">
        <f t="shared" si="8"/>
        <v>80637</v>
      </c>
      <c r="T31" s="69">
        <f t="shared" si="8"/>
        <v>76105</v>
      </c>
      <c r="U31" s="69">
        <f t="shared" si="8"/>
        <v>69619</v>
      </c>
      <c r="V31" s="69">
        <f t="shared" si="8"/>
        <v>59479</v>
      </c>
    </row>
    <row r="32" spans="1:22" s="17" customFormat="1" ht="15.75" customHeight="1" x14ac:dyDescent="0.15">
      <c r="A32" s="421"/>
      <c r="B32" s="417"/>
      <c r="C32" s="64" t="s">
        <v>65</v>
      </c>
      <c r="D32" s="65"/>
      <c r="E32" s="403" t="s">
        <v>50</v>
      </c>
      <c r="F32" s="375"/>
      <c r="G32" s="373"/>
      <c r="H32" s="373"/>
      <c r="I32" s="373"/>
      <c r="J32" s="374"/>
      <c r="K32" s="219">
        <v>33937</v>
      </c>
      <c r="L32" s="219">
        <v>8000</v>
      </c>
      <c r="M32" s="219">
        <v>74087</v>
      </c>
      <c r="N32" s="219">
        <v>12000</v>
      </c>
      <c r="O32" s="219">
        <v>17000</v>
      </c>
      <c r="P32" s="219">
        <v>46540</v>
      </c>
      <c r="Q32" s="219">
        <v>12000</v>
      </c>
      <c r="R32" s="219">
        <v>12000</v>
      </c>
      <c r="S32" s="219">
        <v>12000</v>
      </c>
      <c r="T32" s="219">
        <v>12000</v>
      </c>
      <c r="U32" s="219">
        <v>12000</v>
      </c>
      <c r="V32" s="219">
        <v>12000</v>
      </c>
    </row>
    <row r="33" spans="1:22" s="17" customFormat="1" ht="15.75" customHeight="1" x14ac:dyDescent="0.15">
      <c r="A33" s="421"/>
      <c r="B33" s="417"/>
      <c r="C33" s="67"/>
      <c r="D33" s="70"/>
      <c r="E33" s="21"/>
      <c r="F33" s="210"/>
      <c r="G33" s="415" t="s">
        <v>51</v>
      </c>
      <c r="H33" s="390"/>
      <c r="I33" s="390"/>
      <c r="J33" s="391"/>
      <c r="K33" s="219"/>
      <c r="L33" s="219"/>
      <c r="M33" s="219"/>
      <c r="N33" s="219"/>
      <c r="O33" s="219"/>
      <c r="P33" s="219"/>
      <c r="Q33" s="219"/>
      <c r="R33" s="219"/>
      <c r="S33" s="219"/>
      <c r="T33" s="219"/>
      <c r="U33" s="219"/>
      <c r="V33" s="219"/>
    </row>
    <row r="34" spans="1:22" s="17" customFormat="1" ht="15.75" customHeight="1" x14ac:dyDescent="0.15">
      <c r="A34" s="421"/>
      <c r="B34" s="417"/>
      <c r="C34" s="64" t="s">
        <v>69</v>
      </c>
      <c r="D34" s="65"/>
      <c r="E34" s="413" t="s">
        <v>94</v>
      </c>
      <c r="F34" s="373"/>
      <c r="G34" s="373"/>
      <c r="H34" s="373"/>
      <c r="I34" s="373"/>
      <c r="J34" s="25" t="s">
        <v>31</v>
      </c>
      <c r="K34" s="219">
        <v>65042</v>
      </c>
      <c r="L34" s="219">
        <v>67397</v>
      </c>
      <c r="M34" s="219">
        <v>66536</v>
      </c>
      <c r="N34" s="219">
        <v>65307</v>
      </c>
      <c r="O34" s="219">
        <v>65437</v>
      </c>
      <c r="P34" s="219">
        <v>67211</v>
      </c>
      <c r="Q34" s="219">
        <v>69010</v>
      </c>
      <c r="R34" s="219">
        <v>70283</v>
      </c>
      <c r="S34" s="219">
        <v>68637</v>
      </c>
      <c r="T34" s="219">
        <v>64105</v>
      </c>
      <c r="U34" s="219">
        <v>57619</v>
      </c>
      <c r="V34" s="219">
        <v>47479</v>
      </c>
    </row>
    <row r="35" spans="1:22" s="17" customFormat="1" ht="15.75" customHeight="1" x14ac:dyDescent="0.15">
      <c r="A35" s="421"/>
      <c r="B35" s="417"/>
      <c r="C35" s="64" t="s">
        <v>5</v>
      </c>
      <c r="D35" s="65"/>
      <c r="E35" s="413" t="s">
        <v>96</v>
      </c>
      <c r="F35" s="373"/>
      <c r="G35" s="373"/>
      <c r="H35" s="373"/>
      <c r="I35" s="373"/>
      <c r="J35" s="374"/>
      <c r="K35" s="219"/>
      <c r="L35" s="219"/>
      <c r="M35" s="219"/>
      <c r="N35" s="219"/>
      <c r="O35" s="219"/>
      <c r="P35" s="219"/>
      <c r="Q35" s="219"/>
      <c r="R35" s="219"/>
      <c r="S35" s="219"/>
      <c r="T35" s="219"/>
      <c r="U35" s="219"/>
      <c r="V35" s="219"/>
    </row>
    <row r="36" spans="1:22" s="17" customFormat="1" ht="15.75" customHeight="1" x14ac:dyDescent="0.15">
      <c r="A36" s="421"/>
      <c r="B36" s="417"/>
      <c r="C36" s="64" t="s">
        <v>6</v>
      </c>
      <c r="D36" s="65"/>
      <c r="E36" s="413" t="s">
        <v>97</v>
      </c>
      <c r="F36" s="373"/>
      <c r="G36" s="373"/>
      <c r="H36" s="373"/>
      <c r="I36" s="373"/>
      <c r="J36" s="374"/>
      <c r="K36" s="219"/>
      <c r="L36" s="219"/>
      <c r="M36" s="219"/>
      <c r="N36" s="219"/>
      <c r="O36" s="219"/>
      <c r="P36" s="219"/>
      <c r="Q36" s="219"/>
      <c r="R36" s="219"/>
      <c r="S36" s="219"/>
      <c r="T36" s="219"/>
      <c r="U36" s="219"/>
      <c r="V36" s="219"/>
    </row>
    <row r="37" spans="1:22" s="17" customFormat="1" ht="15.75" customHeight="1" x14ac:dyDescent="0.15">
      <c r="A37" s="421"/>
      <c r="B37" s="417"/>
      <c r="C37" s="64" t="s">
        <v>89</v>
      </c>
      <c r="D37" s="65"/>
      <c r="E37" s="413" t="s">
        <v>18</v>
      </c>
      <c r="F37" s="373"/>
      <c r="G37" s="373"/>
      <c r="H37" s="373"/>
      <c r="I37" s="373"/>
      <c r="J37" s="374"/>
      <c r="K37" s="219"/>
      <c r="L37" s="219"/>
      <c r="M37" s="219"/>
      <c r="N37" s="219"/>
      <c r="O37" s="219"/>
      <c r="P37" s="219"/>
      <c r="Q37" s="219"/>
      <c r="R37" s="219"/>
      <c r="S37" s="219"/>
      <c r="T37" s="219"/>
      <c r="U37" s="219"/>
      <c r="V37" s="219"/>
    </row>
    <row r="38" spans="1:22" s="17" customFormat="1" ht="15.75" customHeight="1" x14ac:dyDescent="0.15">
      <c r="A38" s="422"/>
      <c r="B38" s="71"/>
      <c r="C38" s="61" t="s">
        <v>80</v>
      </c>
      <c r="D38" s="23"/>
      <c r="E38" s="413" t="s">
        <v>81</v>
      </c>
      <c r="F38" s="413"/>
      <c r="G38" s="212"/>
      <c r="H38" s="413" t="s">
        <v>30</v>
      </c>
      <c r="I38" s="413"/>
      <c r="J38" s="214" t="s">
        <v>32</v>
      </c>
      <c r="K38" s="44">
        <f>K22-K31</f>
        <v>-58611</v>
      </c>
      <c r="L38" s="44">
        <f t="shared" ref="L38:V38" si="9">L22-L31</f>
        <v>-50484</v>
      </c>
      <c r="M38" s="44">
        <f t="shared" si="9"/>
        <v>-62445</v>
      </c>
      <c r="N38" s="44">
        <f t="shared" si="9"/>
        <v>-50752</v>
      </c>
      <c r="O38" s="44">
        <f t="shared" si="9"/>
        <v>-52120</v>
      </c>
      <c r="P38" s="44">
        <f t="shared" si="9"/>
        <v>-56359</v>
      </c>
      <c r="Q38" s="44">
        <f t="shared" si="9"/>
        <v>-57417</v>
      </c>
      <c r="R38" s="44">
        <f t="shared" si="9"/>
        <v>-59752</v>
      </c>
      <c r="S38" s="44">
        <f t="shared" si="9"/>
        <v>-59337</v>
      </c>
      <c r="T38" s="44">
        <f t="shared" si="9"/>
        <v>-55805</v>
      </c>
      <c r="U38" s="44">
        <f t="shared" si="9"/>
        <v>-50319</v>
      </c>
      <c r="V38" s="44">
        <f t="shared" si="9"/>
        <v>-41179</v>
      </c>
    </row>
    <row r="39" spans="1:22" s="17" customFormat="1" ht="15.75" customHeight="1" x14ac:dyDescent="0.15">
      <c r="A39" s="72"/>
      <c r="B39" s="73"/>
      <c r="C39" s="413" t="s">
        <v>100</v>
      </c>
      <c r="D39" s="413"/>
      <c r="E39" s="413"/>
      <c r="F39" s="413"/>
      <c r="G39" s="212"/>
      <c r="H39" s="413" t="s">
        <v>101</v>
      </c>
      <c r="I39" s="413"/>
      <c r="J39" s="214" t="s">
        <v>33</v>
      </c>
      <c r="K39" s="69">
        <f>K21+K38</f>
        <v>-2214</v>
      </c>
      <c r="L39" s="69">
        <f t="shared" ref="L39:V39" si="10">L21+L38</f>
        <v>-6791</v>
      </c>
      <c r="M39" s="69">
        <f t="shared" si="10"/>
        <v>-2904</v>
      </c>
      <c r="N39" s="69">
        <f t="shared" si="10"/>
        <v>0</v>
      </c>
      <c r="O39" s="69">
        <f t="shared" si="10"/>
        <v>0</v>
      </c>
      <c r="P39" s="69">
        <f t="shared" si="10"/>
        <v>0</v>
      </c>
      <c r="Q39" s="69">
        <f t="shared" si="10"/>
        <v>0</v>
      </c>
      <c r="R39" s="69">
        <f t="shared" si="10"/>
        <v>0</v>
      </c>
      <c r="S39" s="69">
        <f t="shared" si="10"/>
        <v>0</v>
      </c>
      <c r="T39" s="69">
        <f t="shared" si="10"/>
        <v>0</v>
      </c>
      <c r="U39" s="69">
        <f t="shared" si="10"/>
        <v>0</v>
      </c>
      <c r="V39" s="69">
        <f t="shared" si="10"/>
        <v>0</v>
      </c>
    </row>
    <row r="40" spans="1:22" s="17" customFormat="1" ht="15.75" customHeight="1" x14ac:dyDescent="0.15">
      <c r="A40" s="72"/>
      <c r="B40" s="73"/>
      <c r="C40" s="413" t="s">
        <v>103</v>
      </c>
      <c r="D40" s="413"/>
      <c r="E40" s="413"/>
      <c r="F40" s="413"/>
      <c r="G40" s="212"/>
      <c r="H40" s="212"/>
      <c r="I40" s="212"/>
      <c r="J40" s="214" t="s">
        <v>34</v>
      </c>
      <c r="K40" s="219"/>
      <c r="L40" s="219"/>
      <c r="M40" s="219"/>
      <c r="N40" s="219"/>
      <c r="O40" s="219"/>
      <c r="P40" s="219"/>
      <c r="Q40" s="219"/>
      <c r="R40" s="219"/>
      <c r="S40" s="219"/>
      <c r="T40" s="219"/>
      <c r="U40" s="219"/>
      <c r="V40" s="219"/>
    </row>
    <row r="41" spans="1:22" s="17" customFormat="1" ht="15.75" customHeight="1" x14ac:dyDescent="0.15">
      <c r="A41" s="72"/>
      <c r="B41" s="73"/>
      <c r="C41" s="413" t="s">
        <v>105</v>
      </c>
      <c r="D41" s="413"/>
      <c r="E41" s="413"/>
      <c r="F41" s="413"/>
      <c r="G41" s="212"/>
      <c r="H41" s="212"/>
      <c r="I41" s="212"/>
      <c r="J41" s="214" t="s">
        <v>106</v>
      </c>
      <c r="K41" s="219">
        <v>11909</v>
      </c>
      <c r="L41" s="219">
        <v>9695</v>
      </c>
      <c r="M41" s="219">
        <v>2904</v>
      </c>
      <c r="N41" s="219">
        <v>0</v>
      </c>
      <c r="O41" s="219">
        <v>0</v>
      </c>
      <c r="P41" s="219">
        <v>0</v>
      </c>
      <c r="Q41" s="219">
        <v>0</v>
      </c>
      <c r="R41" s="219">
        <v>0</v>
      </c>
      <c r="S41" s="219">
        <v>0</v>
      </c>
      <c r="T41" s="219">
        <v>0</v>
      </c>
      <c r="U41" s="219">
        <v>0</v>
      </c>
      <c r="V41" s="219">
        <v>0</v>
      </c>
    </row>
    <row r="42" spans="1:22" s="17" customFormat="1" ht="15.75" customHeight="1" x14ac:dyDescent="0.15">
      <c r="A42" s="72"/>
      <c r="B42" s="73"/>
      <c r="C42" s="413" t="s">
        <v>107</v>
      </c>
      <c r="D42" s="413"/>
      <c r="E42" s="413"/>
      <c r="F42" s="413"/>
      <c r="G42" s="212"/>
      <c r="H42" s="212"/>
      <c r="I42" s="212"/>
      <c r="J42" s="214" t="s">
        <v>108</v>
      </c>
      <c r="K42" s="49"/>
      <c r="L42" s="49"/>
      <c r="M42" s="49"/>
      <c r="N42" s="49"/>
      <c r="O42" s="49"/>
      <c r="P42" s="49"/>
      <c r="Q42" s="49"/>
      <c r="R42" s="49"/>
      <c r="S42" s="49"/>
      <c r="T42" s="49"/>
      <c r="U42" s="49"/>
      <c r="V42" s="49"/>
    </row>
    <row r="43" spans="1:22" s="20" customFormat="1" ht="15.75" customHeight="1" x14ac:dyDescent="0.15">
      <c r="A43" s="72"/>
      <c r="B43" s="73"/>
      <c r="C43" s="413" t="s">
        <v>109</v>
      </c>
      <c r="D43" s="373"/>
      <c r="E43" s="373"/>
      <c r="F43" s="373"/>
      <c r="G43" s="204"/>
      <c r="H43" s="413" t="s">
        <v>110</v>
      </c>
      <c r="I43" s="413"/>
      <c r="J43" s="214" t="s">
        <v>37</v>
      </c>
      <c r="K43" s="44">
        <f>K39-K40+K41-K42</f>
        <v>9695</v>
      </c>
      <c r="L43" s="44">
        <f t="shared" ref="L43:V43" si="11">L39-L40+L41-L42</f>
        <v>2904</v>
      </c>
      <c r="M43" s="44">
        <f t="shared" si="11"/>
        <v>0</v>
      </c>
      <c r="N43" s="44">
        <f t="shared" si="11"/>
        <v>0</v>
      </c>
      <c r="O43" s="44">
        <f t="shared" si="11"/>
        <v>0</v>
      </c>
      <c r="P43" s="44">
        <f t="shared" si="11"/>
        <v>0</v>
      </c>
      <c r="Q43" s="44">
        <f t="shared" si="11"/>
        <v>0</v>
      </c>
      <c r="R43" s="44">
        <f t="shared" si="11"/>
        <v>0</v>
      </c>
      <c r="S43" s="44">
        <f t="shared" si="11"/>
        <v>0</v>
      </c>
      <c r="T43" s="44">
        <f t="shared" si="11"/>
        <v>0</v>
      </c>
      <c r="U43" s="44">
        <f t="shared" si="11"/>
        <v>0</v>
      </c>
      <c r="V43" s="44">
        <f t="shared" si="11"/>
        <v>0</v>
      </c>
    </row>
    <row r="44" spans="1:22" s="20" customFormat="1" ht="15.75" customHeight="1" x14ac:dyDescent="0.15">
      <c r="A44" s="72"/>
      <c r="B44" s="73"/>
      <c r="C44" s="413" t="s">
        <v>112</v>
      </c>
      <c r="D44" s="373"/>
      <c r="E44" s="373"/>
      <c r="F44" s="373"/>
      <c r="G44" s="373"/>
      <c r="H44" s="373"/>
      <c r="I44" s="373"/>
      <c r="J44" s="214" t="s">
        <v>38</v>
      </c>
      <c r="K44" s="49"/>
      <c r="L44" s="49"/>
      <c r="M44" s="49"/>
      <c r="N44" s="49"/>
      <c r="O44" s="49"/>
      <c r="P44" s="49"/>
      <c r="Q44" s="49"/>
      <c r="R44" s="49"/>
      <c r="S44" s="49"/>
      <c r="T44" s="49"/>
      <c r="U44" s="49"/>
      <c r="V44" s="49"/>
    </row>
    <row r="45" spans="1:22" s="20" customFormat="1" ht="15.75" customHeight="1" x14ac:dyDescent="0.15">
      <c r="A45" s="414"/>
      <c r="B45" s="75"/>
      <c r="C45" s="403" t="s">
        <v>114</v>
      </c>
      <c r="D45" s="375"/>
      <c r="E45" s="375"/>
      <c r="F45" s="375"/>
      <c r="G45" s="415" t="s">
        <v>115</v>
      </c>
      <c r="H45" s="373"/>
      <c r="I45" s="373"/>
      <c r="J45" s="214" t="s">
        <v>39</v>
      </c>
      <c r="K45" s="49">
        <v>9695</v>
      </c>
      <c r="L45" s="49">
        <v>2904</v>
      </c>
      <c r="M45" s="49">
        <v>0</v>
      </c>
      <c r="N45" s="49">
        <v>0</v>
      </c>
      <c r="O45" s="49">
        <v>0</v>
      </c>
      <c r="P45" s="49">
        <v>0</v>
      </c>
      <c r="Q45" s="49">
        <v>0</v>
      </c>
      <c r="R45" s="49">
        <v>0</v>
      </c>
      <c r="S45" s="49">
        <v>0</v>
      </c>
      <c r="T45" s="49">
        <v>0</v>
      </c>
      <c r="U45" s="49">
        <v>0</v>
      </c>
      <c r="V45" s="49">
        <v>0</v>
      </c>
    </row>
    <row r="46" spans="1:22" s="20" customFormat="1" ht="15.75" customHeight="1" x14ac:dyDescent="0.15">
      <c r="A46" s="402"/>
      <c r="B46" s="76"/>
      <c r="C46" s="416" t="s">
        <v>117</v>
      </c>
      <c r="D46" s="404"/>
      <c r="E46" s="404"/>
      <c r="F46" s="404"/>
      <c r="G46" s="415" t="s">
        <v>118</v>
      </c>
      <c r="H46" s="373"/>
      <c r="I46" s="373"/>
      <c r="J46" s="214" t="s">
        <v>119</v>
      </c>
      <c r="K46" s="49"/>
      <c r="L46" s="49"/>
      <c r="M46" s="49"/>
      <c r="N46" s="49"/>
      <c r="O46" s="49"/>
      <c r="P46" s="49"/>
      <c r="Q46" s="49"/>
      <c r="R46" s="49"/>
      <c r="S46" s="49"/>
      <c r="T46" s="49"/>
      <c r="U46" s="49"/>
      <c r="V46" s="49"/>
    </row>
    <row r="47" spans="1:22" s="17" customFormat="1" ht="14.1" customHeight="1" x14ac:dyDescent="0.15">
      <c r="A47" s="394"/>
      <c r="B47" s="77"/>
      <c r="C47" s="409" t="s">
        <v>120</v>
      </c>
      <c r="D47" s="410"/>
      <c r="E47" s="410"/>
      <c r="F47" s="410"/>
      <c r="G47" s="223"/>
      <c r="H47" s="224" t="s">
        <v>119</v>
      </c>
      <c r="I47" s="411" t="s">
        <v>35</v>
      </c>
      <c r="J47" s="412" t="s">
        <v>36</v>
      </c>
      <c r="K47" s="392"/>
      <c r="L47" s="392"/>
      <c r="M47" s="392"/>
      <c r="N47" s="392"/>
      <c r="O47" s="392"/>
      <c r="P47" s="392"/>
      <c r="Q47" s="392"/>
      <c r="R47" s="392"/>
      <c r="S47" s="392"/>
      <c r="T47" s="392"/>
      <c r="U47" s="392"/>
      <c r="V47" s="392"/>
    </row>
    <row r="48" spans="1:22" s="17" customFormat="1" ht="14.1" customHeight="1" x14ac:dyDescent="0.15">
      <c r="A48" s="402"/>
      <c r="B48" s="76"/>
      <c r="C48" s="404"/>
      <c r="D48" s="404"/>
      <c r="E48" s="404"/>
      <c r="F48" s="404"/>
      <c r="G48" s="222"/>
      <c r="H48" s="213" t="s">
        <v>123</v>
      </c>
      <c r="I48" s="406"/>
      <c r="J48" s="408"/>
      <c r="K48" s="393"/>
      <c r="L48" s="393"/>
      <c r="M48" s="393"/>
      <c r="N48" s="393"/>
      <c r="O48" s="393"/>
      <c r="P48" s="393"/>
      <c r="Q48" s="393"/>
      <c r="R48" s="393"/>
      <c r="S48" s="393"/>
      <c r="T48" s="393"/>
      <c r="U48" s="393"/>
      <c r="V48" s="393"/>
    </row>
    <row r="49" spans="1:22" s="17" customFormat="1" ht="14.1" customHeight="1" x14ac:dyDescent="0.15">
      <c r="A49" s="394"/>
      <c r="B49" s="220"/>
      <c r="C49" s="403" t="s">
        <v>124</v>
      </c>
      <c r="D49" s="403"/>
      <c r="E49" s="403"/>
      <c r="F49" s="403"/>
      <c r="G49" s="211"/>
      <c r="H49" s="208" t="s">
        <v>14</v>
      </c>
      <c r="I49" s="405" t="s">
        <v>35</v>
      </c>
      <c r="J49" s="407" t="s">
        <v>36</v>
      </c>
      <c r="K49" s="392">
        <v>92.6</v>
      </c>
      <c r="L49" s="392">
        <v>80.8</v>
      </c>
      <c r="M49" s="392">
        <v>94.8</v>
      </c>
      <c r="N49" s="392">
        <v>89.6</v>
      </c>
      <c r="O49" s="392">
        <v>89.3</v>
      </c>
      <c r="P49" s="392">
        <v>90.6</v>
      </c>
      <c r="Q49" s="392">
        <v>89.3</v>
      </c>
      <c r="R49" s="392">
        <v>90.5</v>
      </c>
      <c r="S49" s="392">
        <v>91.6</v>
      </c>
      <c r="T49" s="392">
        <v>91.8</v>
      </c>
      <c r="U49" s="392">
        <v>92.2</v>
      </c>
      <c r="V49" s="392">
        <v>92.3</v>
      </c>
    </row>
    <row r="50" spans="1:22" s="17" customFormat="1" ht="14.1" customHeight="1" x14ac:dyDescent="0.15">
      <c r="A50" s="402"/>
      <c r="B50" s="76"/>
      <c r="C50" s="404"/>
      <c r="D50" s="404"/>
      <c r="E50" s="404"/>
      <c r="F50" s="404"/>
      <c r="G50" s="222"/>
      <c r="H50" s="213" t="s">
        <v>126</v>
      </c>
      <c r="I50" s="406"/>
      <c r="J50" s="408"/>
      <c r="K50" s="393"/>
      <c r="L50" s="393"/>
      <c r="M50" s="393"/>
      <c r="N50" s="393"/>
      <c r="O50" s="393"/>
      <c r="P50" s="393"/>
      <c r="Q50" s="393"/>
      <c r="R50" s="393"/>
      <c r="S50" s="393"/>
      <c r="T50" s="393"/>
      <c r="U50" s="393"/>
      <c r="V50" s="393"/>
    </row>
    <row r="51" spans="1:22" ht="14.1" customHeight="1" x14ac:dyDescent="0.15">
      <c r="A51" s="394"/>
      <c r="B51" s="396"/>
      <c r="C51" s="398" t="s">
        <v>127</v>
      </c>
      <c r="D51" s="399"/>
      <c r="E51" s="399"/>
      <c r="F51" s="399"/>
      <c r="G51" s="399"/>
      <c r="H51" s="399"/>
      <c r="I51" s="399"/>
      <c r="J51" s="400" t="s">
        <v>128</v>
      </c>
      <c r="K51" s="388"/>
      <c r="L51" s="388"/>
      <c r="M51" s="388"/>
      <c r="N51" s="388"/>
      <c r="O51" s="388"/>
      <c r="P51" s="388"/>
      <c r="Q51" s="388"/>
      <c r="R51" s="388"/>
      <c r="S51" s="388"/>
      <c r="T51" s="388"/>
      <c r="U51" s="388"/>
      <c r="V51" s="388"/>
    </row>
    <row r="52" spans="1:22" ht="14.1" customHeight="1" x14ac:dyDescent="0.15">
      <c r="A52" s="395"/>
      <c r="B52" s="397"/>
      <c r="C52" s="385"/>
      <c r="D52" s="385"/>
      <c r="E52" s="385"/>
      <c r="F52" s="385"/>
      <c r="G52" s="385"/>
      <c r="H52" s="385"/>
      <c r="I52" s="385"/>
      <c r="J52" s="401"/>
      <c r="K52" s="389"/>
      <c r="L52" s="389"/>
      <c r="M52" s="389"/>
      <c r="N52" s="389"/>
      <c r="O52" s="389"/>
      <c r="P52" s="389"/>
      <c r="Q52" s="389"/>
      <c r="R52" s="389"/>
      <c r="S52" s="389"/>
      <c r="T52" s="389"/>
      <c r="U52" s="389"/>
      <c r="V52" s="389"/>
    </row>
    <row r="53" spans="1:22" ht="15.75" customHeight="1" x14ac:dyDescent="0.15">
      <c r="A53" s="83"/>
      <c r="B53" s="84"/>
      <c r="C53" s="385" t="s">
        <v>129</v>
      </c>
      <c r="D53" s="380"/>
      <c r="E53" s="380"/>
      <c r="F53" s="380"/>
      <c r="G53" s="380"/>
      <c r="H53" s="380"/>
      <c r="I53" s="380"/>
      <c r="J53" s="28" t="s">
        <v>130</v>
      </c>
      <c r="K53" s="85">
        <f>K5-K7</f>
        <v>23162</v>
      </c>
      <c r="L53" s="85">
        <f t="shared" ref="L53:V53" si="12">L5-L7</f>
        <v>23130</v>
      </c>
      <c r="M53" s="85">
        <f t="shared" si="12"/>
        <v>23230</v>
      </c>
      <c r="N53" s="85">
        <f t="shared" si="12"/>
        <v>23330</v>
      </c>
      <c r="O53" s="85">
        <f t="shared" si="12"/>
        <v>23430</v>
      </c>
      <c r="P53" s="85">
        <f t="shared" si="12"/>
        <v>23530</v>
      </c>
      <c r="Q53" s="85">
        <f t="shared" si="12"/>
        <v>23630</v>
      </c>
      <c r="R53" s="85">
        <f t="shared" si="12"/>
        <v>23730</v>
      </c>
      <c r="S53" s="85">
        <f t="shared" si="12"/>
        <v>23830</v>
      </c>
      <c r="T53" s="85">
        <f t="shared" si="12"/>
        <v>23930</v>
      </c>
      <c r="U53" s="85">
        <f t="shared" si="12"/>
        <v>24030</v>
      </c>
      <c r="V53" s="85">
        <f t="shared" si="12"/>
        <v>24230</v>
      </c>
    </row>
    <row r="54" spans="1:22" ht="27.75" customHeight="1" x14ac:dyDescent="0.15">
      <c r="A54" s="86"/>
      <c r="B54" s="87"/>
      <c r="C54" s="383" t="s">
        <v>131</v>
      </c>
      <c r="D54" s="380"/>
      <c r="E54" s="380"/>
      <c r="F54" s="380"/>
      <c r="G54" s="380"/>
      <c r="H54" s="386" t="s">
        <v>132</v>
      </c>
      <c r="I54" s="390"/>
      <c r="J54" s="391"/>
      <c r="K54" s="88">
        <v>0</v>
      </c>
      <c r="L54" s="88"/>
      <c r="M54" s="88"/>
      <c r="N54" s="88"/>
      <c r="O54" s="88"/>
      <c r="P54" s="88"/>
      <c r="Q54" s="88"/>
      <c r="R54" s="88"/>
      <c r="S54" s="88"/>
      <c r="T54" s="88"/>
      <c r="U54" s="88"/>
      <c r="V54" s="88"/>
    </row>
    <row r="55" spans="1:22" ht="27.75" customHeight="1" x14ac:dyDescent="0.15">
      <c r="A55" s="89"/>
      <c r="B55" s="90"/>
      <c r="C55" s="382" t="s">
        <v>133</v>
      </c>
      <c r="D55" s="383"/>
      <c r="E55" s="383"/>
      <c r="F55" s="383"/>
      <c r="G55" s="383"/>
      <c r="H55" s="383"/>
      <c r="I55" s="91"/>
      <c r="J55" s="221" t="s">
        <v>134</v>
      </c>
      <c r="K55" s="217"/>
      <c r="L55" s="217"/>
      <c r="M55" s="217"/>
      <c r="N55" s="217"/>
      <c r="O55" s="217"/>
      <c r="P55" s="217"/>
      <c r="Q55" s="217"/>
      <c r="R55" s="217"/>
      <c r="S55" s="217"/>
      <c r="T55" s="217"/>
      <c r="U55" s="217"/>
      <c r="V55" s="88"/>
    </row>
    <row r="56" spans="1:22" ht="27.75" customHeight="1" x14ac:dyDescent="0.15">
      <c r="A56" s="94"/>
      <c r="B56" s="95"/>
      <c r="C56" s="383" t="s">
        <v>135</v>
      </c>
      <c r="D56" s="380"/>
      <c r="E56" s="380"/>
      <c r="F56" s="380"/>
      <c r="G56" s="380"/>
      <c r="H56" s="380"/>
      <c r="I56" s="205"/>
      <c r="J56" s="97" t="s">
        <v>136</v>
      </c>
      <c r="K56" s="88"/>
      <c r="L56" s="88"/>
      <c r="M56" s="88"/>
      <c r="N56" s="88"/>
      <c r="O56" s="88"/>
      <c r="P56" s="88"/>
      <c r="Q56" s="88"/>
      <c r="R56" s="88"/>
      <c r="S56" s="88"/>
      <c r="T56" s="88"/>
      <c r="U56" s="88"/>
      <c r="V56" s="88"/>
    </row>
    <row r="57" spans="1:22" ht="27.75" customHeight="1" x14ac:dyDescent="0.15">
      <c r="A57" s="98"/>
      <c r="B57" s="99"/>
      <c r="C57" s="384" t="s">
        <v>137</v>
      </c>
      <c r="D57" s="385"/>
      <c r="E57" s="385"/>
      <c r="F57" s="385"/>
      <c r="G57" s="385"/>
      <c r="H57" s="385"/>
      <c r="I57" s="100"/>
      <c r="J57" s="101" t="s">
        <v>138</v>
      </c>
      <c r="K57" s="218"/>
      <c r="L57" s="218"/>
      <c r="M57" s="218"/>
      <c r="N57" s="218"/>
      <c r="O57" s="218"/>
      <c r="P57" s="218"/>
      <c r="Q57" s="218"/>
      <c r="R57" s="218"/>
      <c r="S57" s="218"/>
      <c r="T57" s="218"/>
      <c r="U57" s="218"/>
      <c r="V57" s="88"/>
    </row>
    <row r="58" spans="1:22" ht="27.75" customHeight="1" x14ac:dyDescent="0.15">
      <c r="A58" s="94"/>
      <c r="B58" s="95"/>
      <c r="C58" s="383" t="s">
        <v>139</v>
      </c>
      <c r="D58" s="380"/>
      <c r="E58" s="380"/>
      <c r="F58" s="380"/>
      <c r="G58" s="380"/>
      <c r="H58" s="386" t="s">
        <v>140</v>
      </c>
      <c r="I58" s="386"/>
      <c r="J58" s="387"/>
      <c r="K58" s="88"/>
      <c r="L58" s="88"/>
      <c r="M58" s="88"/>
      <c r="N58" s="88"/>
      <c r="O58" s="88"/>
      <c r="P58" s="88"/>
      <c r="Q58" s="88"/>
      <c r="R58" s="88"/>
      <c r="S58" s="88"/>
      <c r="T58" s="88"/>
      <c r="U58" s="88"/>
      <c r="V58" s="88"/>
    </row>
    <row r="59" spans="1:22" ht="15.75" customHeight="1" x14ac:dyDescent="0.15">
      <c r="A59" s="83"/>
      <c r="B59" s="84"/>
      <c r="C59" s="379" t="s">
        <v>52</v>
      </c>
      <c r="D59" s="380"/>
      <c r="E59" s="380"/>
      <c r="F59" s="380"/>
      <c r="G59" s="380"/>
      <c r="H59" s="380"/>
      <c r="I59" s="95"/>
      <c r="J59" s="97" t="s">
        <v>141</v>
      </c>
      <c r="K59" s="88"/>
      <c r="L59" s="88"/>
      <c r="M59" s="88"/>
      <c r="N59" s="88"/>
      <c r="O59" s="88"/>
      <c r="P59" s="88"/>
      <c r="Q59" s="88"/>
      <c r="R59" s="88"/>
      <c r="S59" s="88"/>
      <c r="T59" s="88"/>
      <c r="U59" s="88"/>
      <c r="V59" s="88"/>
    </row>
    <row r="60" spans="1:22" ht="15.75" customHeight="1" x14ac:dyDescent="0.15">
      <c r="A60" s="72"/>
      <c r="B60" s="73"/>
      <c r="C60" s="379" t="s">
        <v>142</v>
      </c>
      <c r="D60" s="380"/>
      <c r="E60" s="380"/>
      <c r="F60" s="380"/>
      <c r="G60" s="380"/>
      <c r="H60" s="380"/>
      <c r="I60" s="95"/>
      <c r="J60" s="97" t="s">
        <v>143</v>
      </c>
      <c r="K60" s="88">
        <v>856408</v>
      </c>
      <c r="L60" s="88">
        <v>810411</v>
      </c>
      <c r="M60" s="88">
        <v>787175</v>
      </c>
      <c r="N60" s="88">
        <v>742168</v>
      </c>
      <c r="O60" s="88">
        <v>698281</v>
      </c>
      <c r="P60" s="88">
        <v>664913</v>
      </c>
      <c r="Q60" s="88">
        <v>613203</v>
      </c>
      <c r="R60" s="88">
        <v>559220</v>
      </c>
      <c r="S60" s="88">
        <v>505883</v>
      </c>
      <c r="T60" s="88">
        <v>456078</v>
      </c>
      <c r="U60" s="88">
        <v>411759</v>
      </c>
      <c r="V60" s="88">
        <v>376580</v>
      </c>
    </row>
    <row r="61" spans="1:22" ht="15.75" customHeight="1" x14ac:dyDescent="0.15">
      <c r="A61" s="3" t="s">
        <v>53</v>
      </c>
      <c r="B61" s="3"/>
      <c r="D61" s="29"/>
      <c r="I61" s="4"/>
      <c r="J61" s="3"/>
      <c r="V61" s="4" t="s">
        <v>40</v>
      </c>
    </row>
    <row r="62" spans="1:22" ht="15.75" customHeight="1" x14ac:dyDescent="0.15">
      <c r="A62" s="5"/>
      <c r="B62" s="6"/>
      <c r="C62" s="6"/>
      <c r="D62" s="30"/>
      <c r="E62" s="6"/>
      <c r="F62" s="6"/>
      <c r="G62" s="6"/>
      <c r="H62" s="7" t="s">
        <v>41</v>
      </c>
      <c r="I62" s="7"/>
      <c r="J62" s="103"/>
      <c r="K62" s="215" t="s">
        <v>8</v>
      </c>
      <c r="L62" s="215" t="s">
        <v>9</v>
      </c>
      <c r="M62" s="377" t="s">
        <v>267</v>
      </c>
      <c r="N62" s="377" t="s">
        <v>234</v>
      </c>
      <c r="O62" s="377" t="s">
        <v>235</v>
      </c>
      <c r="P62" s="377" t="s">
        <v>236</v>
      </c>
      <c r="Q62" s="377" t="s">
        <v>237</v>
      </c>
      <c r="R62" s="377" t="s">
        <v>238</v>
      </c>
      <c r="S62" s="377" t="s">
        <v>239</v>
      </c>
      <c r="T62" s="377" t="s">
        <v>240</v>
      </c>
      <c r="U62" s="377" t="s">
        <v>241</v>
      </c>
      <c r="V62" s="377" t="s">
        <v>242</v>
      </c>
    </row>
    <row r="63" spans="1:22" ht="30" customHeight="1" x14ac:dyDescent="0.15">
      <c r="A63" s="11"/>
      <c r="B63" s="12"/>
      <c r="C63" s="12" t="s">
        <v>60</v>
      </c>
      <c r="D63" s="12"/>
      <c r="E63" s="12" t="s">
        <v>61</v>
      </c>
      <c r="F63" s="12"/>
      <c r="G63" s="12"/>
      <c r="H63" s="12"/>
      <c r="I63" s="104"/>
      <c r="J63" s="37"/>
      <c r="K63" s="14" t="s">
        <v>10</v>
      </c>
      <c r="L63" s="14" t="s">
        <v>11</v>
      </c>
      <c r="M63" s="381"/>
      <c r="N63" s="378"/>
      <c r="O63" s="378"/>
      <c r="P63" s="378"/>
      <c r="Q63" s="378"/>
      <c r="R63" s="378"/>
      <c r="S63" s="378"/>
      <c r="T63" s="378"/>
      <c r="U63" s="378"/>
      <c r="V63" s="378"/>
    </row>
    <row r="64" spans="1:22" ht="15.75" customHeight="1" x14ac:dyDescent="0.15">
      <c r="A64" s="105"/>
      <c r="B64" s="91"/>
      <c r="C64" s="375" t="s">
        <v>54</v>
      </c>
      <c r="D64" s="375"/>
      <c r="E64" s="375"/>
      <c r="F64" s="375"/>
      <c r="G64" s="206"/>
      <c r="H64" s="206"/>
      <c r="I64" s="205"/>
      <c r="J64" s="207"/>
      <c r="K64" s="107">
        <f>K65+K66</f>
        <v>85303</v>
      </c>
      <c r="L64" s="107">
        <f t="shared" ref="L64:V64" si="13">L65+L66</f>
        <v>76768</v>
      </c>
      <c r="M64" s="107">
        <f t="shared" si="13"/>
        <v>105182</v>
      </c>
      <c r="N64" s="107">
        <f t="shared" si="13"/>
        <v>101610</v>
      </c>
      <c r="O64" s="107">
        <f t="shared" si="13"/>
        <v>88002</v>
      </c>
      <c r="P64" s="107">
        <f t="shared" si="13"/>
        <v>80462</v>
      </c>
      <c r="Q64" s="107">
        <f t="shared" si="13"/>
        <v>72737</v>
      </c>
      <c r="R64" s="107">
        <f t="shared" si="13"/>
        <v>77009</v>
      </c>
      <c r="S64" s="107">
        <f t="shared" si="13"/>
        <v>77449</v>
      </c>
      <c r="T64" s="107">
        <f t="shared" si="13"/>
        <v>68857</v>
      </c>
      <c r="U64" s="107">
        <f t="shared" si="13"/>
        <v>62016</v>
      </c>
      <c r="V64" s="107">
        <f t="shared" si="13"/>
        <v>51660</v>
      </c>
    </row>
    <row r="65" spans="1:22" ht="15.75" customHeight="1" x14ac:dyDescent="0.15">
      <c r="A65" s="32"/>
      <c r="B65" s="33"/>
      <c r="C65" s="33"/>
      <c r="D65" s="108"/>
      <c r="E65" s="33"/>
      <c r="F65" s="34"/>
      <c r="G65" s="372" t="s">
        <v>55</v>
      </c>
      <c r="H65" s="373"/>
      <c r="I65" s="373"/>
      <c r="J65" s="374"/>
      <c r="K65" s="49">
        <v>62460</v>
      </c>
      <c r="L65" s="49">
        <v>65332</v>
      </c>
      <c r="M65" s="49">
        <v>65099</v>
      </c>
      <c r="N65" s="49">
        <v>63163</v>
      </c>
      <c r="O65" s="49">
        <v>62819</v>
      </c>
      <c r="P65" s="49">
        <v>64087</v>
      </c>
      <c r="Q65" s="49">
        <v>65345</v>
      </c>
      <c r="R65" s="49">
        <v>66110</v>
      </c>
      <c r="S65" s="49">
        <v>64132</v>
      </c>
      <c r="T65" s="49">
        <v>59141</v>
      </c>
      <c r="U65" s="49">
        <v>52400</v>
      </c>
      <c r="V65" s="49">
        <v>42244</v>
      </c>
    </row>
    <row r="66" spans="1:22" ht="15.75" customHeight="1" x14ac:dyDescent="0.15">
      <c r="A66" s="35"/>
      <c r="B66" s="36"/>
      <c r="C66" s="33"/>
      <c r="D66" s="108"/>
      <c r="E66" s="33"/>
      <c r="F66" s="34"/>
      <c r="G66" s="372" t="s">
        <v>56</v>
      </c>
      <c r="H66" s="373"/>
      <c r="I66" s="373"/>
      <c r="J66" s="374"/>
      <c r="K66" s="49">
        <v>22843</v>
      </c>
      <c r="L66" s="49">
        <v>11436</v>
      </c>
      <c r="M66" s="49">
        <v>40083</v>
      </c>
      <c r="N66" s="49">
        <v>38447</v>
      </c>
      <c r="O66" s="49">
        <v>25183</v>
      </c>
      <c r="P66" s="49">
        <v>16375</v>
      </c>
      <c r="Q66" s="49">
        <v>7392</v>
      </c>
      <c r="R66" s="49">
        <v>10899</v>
      </c>
      <c r="S66" s="49">
        <v>13317</v>
      </c>
      <c r="T66" s="49">
        <v>9716</v>
      </c>
      <c r="U66" s="49">
        <v>9616</v>
      </c>
      <c r="V66" s="49">
        <v>9416</v>
      </c>
    </row>
    <row r="67" spans="1:22" ht="15.75" customHeight="1" x14ac:dyDescent="0.15">
      <c r="A67" s="105"/>
      <c r="B67" s="91"/>
      <c r="C67" s="375" t="s">
        <v>57</v>
      </c>
      <c r="D67" s="375"/>
      <c r="E67" s="375"/>
      <c r="F67" s="375"/>
      <c r="G67" s="206"/>
      <c r="H67" s="206"/>
      <c r="I67" s="205"/>
      <c r="J67" s="207"/>
      <c r="K67" s="44">
        <f>K68+K69</f>
        <v>222</v>
      </c>
      <c r="L67" s="44">
        <f t="shared" ref="L67:V67" si="14">L68+L69</f>
        <v>232</v>
      </c>
      <c r="M67" s="44">
        <f t="shared" si="14"/>
        <v>243</v>
      </c>
      <c r="N67" s="44">
        <f t="shared" si="14"/>
        <v>255</v>
      </c>
      <c r="O67" s="44">
        <f t="shared" si="14"/>
        <v>267</v>
      </c>
      <c r="P67" s="44">
        <f t="shared" si="14"/>
        <v>279</v>
      </c>
      <c r="Q67" s="44">
        <f t="shared" si="14"/>
        <v>293</v>
      </c>
      <c r="R67" s="44">
        <f t="shared" si="14"/>
        <v>231</v>
      </c>
      <c r="S67" s="44">
        <f t="shared" si="14"/>
        <v>0</v>
      </c>
      <c r="T67" s="44">
        <f t="shared" si="14"/>
        <v>0</v>
      </c>
      <c r="U67" s="44">
        <f t="shared" si="14"/>
        <v>0</v>
      </c>
      <c r="V67" s="44">
        <f t="shared" si="14"/>
        <v>0</v>
      </c>
    </row>
    <row r="68" spans="1:22" ht="15.75" customHeight="1" x14ac:dyDescent="0.15">
      <c r="A68" s="32"/>
      <c r="B68" s="33"/>
      <c r="C68" s="33"/>
      <c r="D68" s="108"/>
      <c r="E68" s="33"/>
      <c r="F68" s="34"/>
      <c r="G68" s="372" t="s">
        <v>55</v>
      </c>
      <c r="H68" s="373"/>
      <c r="I68" s="373"/>
      <c r="J68" s="374"/>
      <c r="K68" s="49">
        <v>222</v>
      </c>
      <c r="L68" s="49">
        <v>232</v>
      </c>
      <c r="M68" s="49">
        <v>243</v>
      </c>
      <c r="N68" s="49">
        <v>255</v>
      </c>
      <c r="O68" s="49">
        <v>267</v>
      </c>
      <c r="P68" s="49">
        <v>279</v>
      </c>
      <c r="Q68" s="49">
        <v>293</v>
      </c>
      <c r="R68" s="49">
        <v>231</v>
      </c>
      <c r="S68" s="49"/>
      <c r="T68" s="49">
        <v>0</v>
      </c>
      <c r="U68" s="49">
        <v>0</v>
      </c>
      <c r="V68" s="49">
        <v>0</v>
      </c>
    </row>
    <row r="69" spans="1:22" ht="15.75" customHeight="1" x14ac:dyDescent="0.15">
      <c r="A69" s="35"/>
      <c r="B69" s="36"/>
      <c r="C69" s="36"/>
      <c r="D69" s="109"/>
      <c r="E69" s="36"/>
      <c r="F69" s="37"/>
      <c r="G69" s="372" t="s">
        <v>56</v>
      </c>
      <c r="H69" s="373"/>
      <c r="I69" s="373"/>
      <c r="J69" s="374"/>
      <c r="K69" s="49"/>
      <c r="L69" s="49"/>
      <c r="M69" s="49"/>
      <c r="N69" s="49"/>
      <c r="O69" s="49"/>
      <c r="P69" s="49"/>
      <c r="Q69" s="49"/>
      <c r="R69" s="49"/>
      <c r="S69" s="49"/>
      <c r="T69" s="49"/>
      <c r="U69" s="49"/>
      <c r="V69" s="49"/>
    </row>
    <row r="70" spans="1:22" x14ac:dyDescent="0.15">
      <c r="A70" s="110"/>
      <c r="B70" s="206"/>
      <c r="C70" s="376" t="s">
        <v>58</v>
      </c>
      <c r="D70" s="373"/>
      <c r="E70" s="373"/>
      <c r="F70" s="373"/>
      <c r="G70" s="206"/>
      <c r="H70" s="206"/>
      <c r="I70" s="205"/>
      <c r="J70" s="207"/>
      <c r="K70" s="107">
        <f>K64+K67</f>
        <v>85525</v>
      </c>
      <c r="L70" s="107">
        <f t="shared" ref="L70:V70" si="15">L64+L67</f>
        <v>77000</v>
      </c>
      <c r="M70" s="107">
        <f t="shared" si="15"/>
        <v>105425</v>
      </c>
      <c r="N70" s="107">
        <f t="shared" si="15"/>
        <v>101865</v>
      </c>
      <c r="O70" s="107">
        <f t="shared" si="15"/>
        <v>88269</v>
      </c>
      <c r="P70" s="107">
        <f t="shared" si="15"/>
        <v>80741</v>
      </c>
      <c r="Q70" s="107">
        <f t="shared" si="15"/>
        <v>73030</v>
      </c>
      <c r="R70" s="107">
        <f t="shared" si="15"/>
        <v>77240</v>
      </c>
      <c r="S70" s="107">
        <f t="shared" si="15"/>
        <v>77449</v>
      </c>
      <c r="T70" s="107">
        <f t="shared" si="15"/>
        <v>68857</v>
      </c>
      <c r="U70" s="107">
        <f t="shared" si="15"/>
        <v>62016</v>
      </c>
      <c r="V70" s="107">
        <f t="shared" si="15"/>
        <v>51660</v>
      </c>
    </row>
  </sheetData>
  <mergeCells count="141">
    <mergeCell ref="V2:V3"/>
    <mergeCell ref="A4:A21"/>
    <mergeCell ref="B4:B11"/>
    <mergeCell ref="D4:I4"/>
    <mergeCell ref="E5:I5"/>
    <mergeCell ref="F6:J6"/>
    <mergeCell ref="F7:I7"/>
    <mergeCell ref="M2:M3"/>
    <mergeCell ref="N2:N3"/>
    <mergeCell ref="O2:O3"/>
    <mergeCell ref="P2:P3"/>
    <mergeCell ref="Q2:Q3"/>
    <mergeCell ref="R2:R3"/>
    <mergeCell ref="B12:B20"/>
    <mergeCell ref="D12:I12"/>
    <mergeCell ref="E13:J13"/>
    <mergeCell ref="F14:J14"/>
    <mergeCell ref="G15:J15"/>
    <mergeCell ref="F16:J16"/>
    <mergeCell ref="S2:S3"/>
    <mergeCell ref="T2:T3"/>
    <mergeCell ref="U2:U3"/>
    <mergeCell ref="E17:J17"/>
    <mergeCell ref="F18:J18"/>
    <mergeCell ref="G19:J19"/>
    <mergeCell ref="F20:J20"/>
    <mergeCell ref="E21:F21"/>
    <mergeCell ref="H21:I21"/>
    <mergeCell ref="F8:J8"/>
    <mergeCell ref="E9:J9"/>
    <mergeCell ref="F10:J10"/>
    <mergeCell ref="F11:J11"/>
    <mergeCell ref="A22:A38"/>
    <mergeCell ref="B22:B30"/>
    <mergeCell ref="E22:I22"/>
    <mergeCell ref="E23:J23"/>
    <mergeCell ref="E24:J24"/>
    <mergeCell ref="E25:J25"/>
    <mergeCell ref="E26:J26"/>
    <mergeCell ref="E27:J27"/>
    <mergeCell ref="E28:J28"/>
    <mergeCell ref="E29:J29"/>
    <mergeCell ref="E38:F38"/>
    <mergeCell ref="H38:I38"/>
    <mergeCell ref="C39:F39"/>
    <mergeCell ref="H39:I39"/>
    <mergeCell ref="C40:F40"/>
    <mergeCell ref="C41:F41"/>
    <mergeCell ref="E30:J30"/>
    <mergeCell ref="B31:B37"/>
    <mergeCell ref="E31:I31"/>
    <mergeCell ref="E32:J32"/>
    <mergeCell ref="G33:J33"/>
    <mergeCell ref="E34:I34"/>
    <mergeCell ref="E35:J35"/>
    <mergeCell ref="E36:J36"/>
    <mergeCell ref="E37:J37"/>
    <mergeCell ref="C42:F42"/>
    <mergeCell ref="C43:F43"/>
    <mergeCell ref="H43:I43"/>
    <mergeCell ref="C44:I44"/>
    <mergeCell ref="A45:A46"/>
    <mergeCell ref="C45:F45"/>
    <mergeCell ref="G45:I45"/>
    <mergeCell ref="C46:F46"/>
    <mergeCell ref="G46:I46"/>
    <mergeCell ref="S47:S48"/>
    <mergeCell ref="T47:T48"/>
    <mergeCell ref="U47:U48"/>
    <mergeCell ref="V47:V48"/>
    <mergeCell ref="A49:A50"/>
    <mergeCell ref="C49:F50"/>
    <mergeCell ref="I49:I50"/>
    <mergeCell ref="J49:J50"/>
    <mergeCell ref="K49:K50"/>
    <mergeCell ref="L49:L50"/>
    <mergeCell ref="M47:M48"/>
    <mergeCell ref="N47:N48"/>
    <mergeCell ref="O47:O48"/>
    <mergeCell ref="P47:P48"/>
    <mergeCell ref="Q47:Q48"/>
    <mergeCell ref="R47:R48"/>
    <mergeCell ref="A47:A48"/>
    <mergeCell ref="C47:F48"/>
    <mergeCell ref="I47:I48"/>
    <mergeCell ref="J47:J48"/>
    <mergeCell ref="K47:K48"/>
    <mergeCell ref="L47:L48"/>
    <mergeCell ref="S49:S50"/>
    <mergeCell ref="T49:T50"/>
    <mergeCell ref="U49:U50"/>
    <mergeCell ref="V49:V50"/>
    <mergeCell ref="A51:A52"/>
    <mergeCell ref="B51:B52"/>
    <mergeCell ref="C51:I52"/>
    <mergeCell ref="J51:J52"/>
    <mergeCell ref="K51:K52"/>
    <mergeCell ref="L51:L52"/>
    <mergeCell ref="M49:M50"/>
    <mergeCell ref="N49:N50"/>
    <mergeCell ref="O49:O50"/>
    <mergeCell ref="P49:P50"/>
    <mergeCell ref="Q49:Q50"/>
    <mergeCell ref="R49:R50"/>
    <mergeCell ref="V51:V52"/>
    <mergeCell ref="C55:H55"/>
    <mergeCell ref="C56:H56"/>
    <mergeCell ref="C57:H57"/>
    <mergeCell ref="C58:G58"/>
    <mergeCell ref="H58:J58"/>
    <mergeCell ref="C59:H59"/>
    <mergeCell ref="S51:S52"/>
    <mergeCell ref="T51:T52"/>
    <mergeCell ref="U51:U52"/>
    <mergeCell ref="C53:I53"/>
    <mergeCell ref="C54:G54"/>
    <mergeCell ref="H54:J54"/>
    <mergeCell ref="M51:M52"/>
    <mergeCell ref="N51:N52"/>
    <mergeCell ref="O51:O52"/>
    <mergeCell ref="P51:P52"/>
    <mergeCell ref="Q51:Q52"/>
    <mergeCell ref="R51:R52"/>
    <mergeCell ref="U62:U63"/>
    <mergeCell ref="V62:V63"/>
    <mergeCell ref="C64:F64"/>
    <mergeCell ref="C60:H60"/>
    <mergeCell ref="M62:M63"/>
    <mergeCell ref="N62:N63"/>
    <mergeCell ref="O62:O63"/>
    <mergeCell ref="P62:P63"/>
    <mergeCell ref="Q62:Q63"/>
    <mergeCell ref="G65:J65"/>
    <mergeCell ref="G66:J66"/>
    <mergeCell ref="C67:F67"/>
    <mergeCell ref="G68:J68"/>
    <mergeCell ref="G69:J69"/>
    <mergeCell ref="C70:F70"/>
    <mergeCell ref="R62:R63"/>
    <mergeCell ref="S62:S63"/>
    <mergeCell ref="T62:T63"/>
  </mergeCells>
  <phoneticPr fontId="1"/>
  <pageMargins left="0.47244094488188981" right="0.47244094488188981" top="0.98425196850393704" bottom="0.39370078740157483" header="0.51181102362204722" footer="0.35433070866141736"/>
  <pageSetup paperSize="9" scale="85" fitToHeight="0" orientation="landscape" blackAndWhite="1" r:id="rId1"/>
  <headerFooter alignWithMargins="0">
    <oddHeader xml:space="preserve">&amp;L&amp;12様式第2号（法非適用企業）&amp;C&amp;"ＭＳ Ｐゴシック,標準"&amp;20投資・財政計画
（収支計画）&amp;R
</oddHeader>
  </headerFooter>
  <rowBreaks count="1" manualBreakCount="1">
    <brk id="38"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別添２－２　（下水道事業）</vt:lpstr>
      <vt:lpstr>別紙（非適）公共</vt:lpstr>
      <vt:lpstr>別紙（非適） (2)特環</vt:lpstr>
      <vt:lpstr>'別紙（非適） (2)特環'!Print_Area</vt:lpstr>
      <vt:lpstr>'別紙（非適）公共'!Print_Area</vt:lpstr>
      <vt:lpstr>'別添２－２　（下水道事業）'!Print_Area</vt:lpstr>
      <vt:lpstr>'別紙（非適） (2)特環'!Print_Titles</vt:lpstr>
      <vt:lpstr>'別紙（非適）公共'!Print_Titles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2017-03-09T07:06:38Z</dcterms:modified>
</cp:coreProperties>
</file>