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01\烏山庁舎共有フォルダ\０２総合政策課\３財政担当\R07\04 地方財政の公表\財政状況資料集\070819 令和５年度財政状況資料集の作成について（2回目・地方公会計関係）※分析欄記入依頼\03 県へ回答（結合データ）\"/>
    </mc:Choice>
  </mc:AlternateContent>
  <xr:revisionPtr revIDLastSave="0" documentId="8_{593FB1B5-6B62-4156-8D09-FFD02131118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<sst xmlns="http://schemas.openxmlformats.org/spreadsheetml/2006/main" count="1125" uniqueCount="570">
  <si>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</si>
  <si>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</si>
  <si>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</si>
  <si>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</si>
  <si>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</si>
  <si>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</si>
  <si>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</si>
  <si>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</si>
  <si>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</si>
  <si>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</si>
  <si>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</si>
  <si>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</si>
  <si>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</si>
  <si>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</si>
  <si>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</si>
  <si>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</si>
  <si>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</si>
  <si>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</si>
  <si>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</si>
  <si>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</si>
  <si>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</si>
  <si>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</si>
  <si>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</si>
  <si>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</si>
  <si>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</si>
  <si>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</si>
  <si>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</si>
  <si>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</si>
  <si>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</si>
  <si>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</si>
  <si>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</si>
  <si>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</si>
  <si>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</si>
  <si>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</si>
  <si>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</si>
  <si>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</si>
  <si>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</si>
  <si>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</si>
  <si>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</si>
  <si>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</si>
  <si>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</si>
  <si>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</si>
  <si>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</si>
  <si>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</si>
  <si>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</si>
  <si>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</si>
  <si>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</si>
  <si>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</si>
  <si>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</si>
  <si>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</si>
  <si>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</si>
  <si>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</si>
  <si>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</si>
  <si>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</si>
  <si>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</si>
  <si>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</si>
  <si>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</si>
  <si>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</si>
  <si>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</si>
  <si>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</si>
  <si>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</si>
  <si>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</si>
  <si>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</si>
  <si>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</si>
  <si>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</si>
  <si>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</si>
  <si>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</si>
  <si>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</si>
  <si>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</si>
  <si>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</si>
  <si>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</si>
  <si>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</si>
  <si>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</si>
  <si>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</si>
  <si>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</si>
  <si>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</si>
  <si>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</si>
  <si>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</si>
  <si>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</si>
  <si>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</si>
  <si>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</si>
  <si>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</si>
  <si>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</si>
  <si>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</si>
  <si>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</si>
  <si>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</si>
  <si>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</si>
  <si>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</si>
  <si>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</si>
  <si>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</si>
  <si>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</si>
  <si>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</si>
  <si>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</si>
  <si>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</si>
  <si>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那須烏山市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</si>
  <si>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</si>
  <si>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</si>
  <si>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</si>
  <si>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</si>
  <si>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</si>
  <si>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</si>
  <si>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</si>
  <si>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</si>
  <si>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</si>
  <si>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</si>
  <si>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</si>
  <si>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</si>
  <si>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</si>
  <si>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</si>
  <si>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</si>
  <si>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</si>
  <si>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</si>
  <si>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</si>
  <si>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</si>
  <si>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</si>
  <si>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</si>
  <si>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</si>
  <si>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</si>
  <si>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</si>
  <si>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</si>
  <si>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</si>
  <si>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</si>
  <si>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</si>
  <si>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</si>
  <si>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</si>
  <si>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</si>
  <si>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</si>
  <si>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</si>
  <si>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</si>
  <si>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</si>
  <si>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</si>
  <si>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</si>
  <si>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</si>
  <si>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</si>
  <si>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</si>
  <si>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</si>
  <si>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</si>
  <si>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</si>
  <si>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</si>
  <si>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</si>
  <si>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</si>
  <si>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</si>
  <si>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</si>
  <si>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</si>
  <si>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</si>
  <si>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</si>
  <si>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</si>
  <si>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</si>
  <si>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</si>
  <si>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</si>
  <si>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</si>
  <si>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</si>
  <si>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</si>
  <si>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</si>
  <si>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</si>
  <si>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</si>
  <si>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</si>
  <si>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</si>
  <si>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</si>
  <si>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</si>
  <si>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</si>
  <si>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</si>
  <si>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</si>
  <si>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</si>
  <si>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</si>
  <si>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</si>
  <si>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</si>
  <si>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</si>
  <si>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</si>
  <si>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</si>
  <si>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</si>
  <si>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</si>
  <si>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</si>
  <si>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</si>
  <si>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</si>
  <si>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</si>
  <si>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</si>
  <si>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</si>
  <si>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</si>
  <si>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</si>
  <si>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</si>
  <si>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</si>
  <si>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</si>
  <si>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</si>
  <si>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</si>
  <si>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</si>
  <si>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</si>
  <si>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</si>
  <si>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</si>
  <si>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</si>
  <si>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</si>
  <si>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</si>
  <si>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</si>
  <si>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</si>
  <si>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</si>
  <si>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</si>
  <si>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</si>
  <si>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</si>
  <si>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</si>
  <si>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</si>
  <si>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</si>
  <si>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</si>
  <si>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</si>
  <si>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栃木県那須烏山市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</si>
  <si>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</si>
  <si>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</si>
  <si>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</si>
  <si>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</si>
  <si>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</si>
  <si>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</si>
  <si>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</si>
  <si>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</si>
  <si>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</si>
  <si>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</si>
  <si>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</si>
  <si>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</si>
  <si>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</si>
  <si>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</si>
  <si>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</si>
  <si>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</si>
  <si>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</si>
  <si>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</si>
  <si>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</si>
  <si>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</si>
  <si>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</si>
  <si>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</si>
  <si>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</si>
  <si>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</si>
  <si>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</si>
  <si>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</si>
  <si>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</si>
  <si>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</si>
  <si>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</si>
  <si>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</si>
  <si>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</si>
  <si>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</si>
  <si>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</si>
  <si>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</si>
  <si>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</si>
  <si>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</si>
  <si>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</si>
  <si>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</si>
  <si>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</si>
  <si>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</si>
  <si>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</si>
  <si>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</si>
  <si>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</si>
  <si>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</si>
  <si>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</si>
  <si>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</si>
  <si>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</si>
  <si>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</si>
  <si>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</si>
  <si>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</si>
  <si>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</si>
  <si>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</si>
  <si>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</si>
  <si>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</si>
  <si>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</si>
  <si>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</si>
  <si>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</si>
  <si>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</si>
  <si>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</si>
  <si>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</si>
  <si>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</si>
  <si>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</si>
  <si>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</si>
  <si>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</si>
  <si>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</si>
  <si>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</si>
  <si>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</si>
  <si>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</si>
  <si>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</si>
  <si>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</si>
  <si>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</si>
  <si>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</si>
  <si>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</si>
  <si>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</si>
  <si>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</si>
  <si>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</si>
  <si>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</si>
  <si>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</si>
  <si>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</si>
  <si>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</si>
  <si>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</si>
  <si>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</si>
  <si>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</si>
  <si>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</si>
  <si>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</si>
  <si>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</si>
  <si>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</si>
  <si>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</si>
  <si>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</si>
  <si>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</si>
  <si>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</si>
  <si>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</si>
  <si>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</si>
  <si>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</si>
  <si>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</si>
  <si>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</si>
  <si>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</si>
  <si>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</si>
  <si>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</si>
  <si>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</si>
  <si>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</si>
  <si>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</si>
  <si>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</si>
  <si>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</si>
  <si>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</si>
  <si>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</si>
  <si>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</si>
  <si>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</si>
  <si>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</si>
  <si>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</si>
  <si>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</si>
  <si>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</si>
  <si>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</si>
  <si>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</si>
  <si>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</si>
  <si>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</si>
  <si>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</si>
  <si>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</si>
  <si>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</si>
  <si>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</si>
  <si>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</si>
  <si>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</si>
  <si>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</si>
  <si>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</si>
  <si>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</si>
  <si>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</si>
  <si>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</si>
  <si>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</si>
  <si>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</si>
  <si>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</si>
  <si>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</si>
  <si>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</si>
  <si>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</si>
  <si>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</si>
  <si>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</si>
  <si>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</si>
  <si>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</si>
  <si>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</si>
  <si>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</si>
  <si>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</si>
  <si>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</si>
  <si>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</si>
  <si>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</si>
  <si>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</si>
  <si>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</si>
  <si>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</si>
  <si>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</si>
  <si>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</si>
  <si>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</si>
  <si>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</si>
  <si>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栃木県那須烏山市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</si>
  <si>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</si>
  <si>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</si>
  <si>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</si>
  <si>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</si>
  <si>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</si>
  <si>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</si>
  <si>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</si>
  <si>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</si>
  <si>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</si>
  <si>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</si>
  <si>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</si>
  <si>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</si>
  <si>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</si>
  <si>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</si>
  <si>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</si>
  <si>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</si>
  <si>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</si>
  <si>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</si>
  <si>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</si>
  <si>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</si>
  <si>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熊田診療所特別会計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</si>
  <si>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</si>
  <si>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</si>
  <si>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</si>
  <si>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</si>
  <si>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</si>
  <si>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</si>
  <si>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</si>
  <si>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</si>
  <si>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</si>
  <si>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</si>
  <si>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</si>
  <si>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</si>
  <si>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</si>
  <si>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</si>
  <si>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</si>
  <si>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</si>
  <si>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</si>
  <si>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</si>
  <si>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</si>
  <si>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</si>
  <si>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</si>
  <si>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</si>
  <si>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</si>
  <si>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</si>
  <si>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</si>
  <si>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</si>
  <si>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</si>
  <si>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</si>
  <si>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</si>
  <si>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</si>
  <si>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</si>
  <si>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</si>
  <si>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</si>
  <si>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</si>
  <si>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</si>
  <si>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</si>
  <si>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</si>
  <si>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</si>
  <si>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</si>
  <si>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</si>
  <si>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</si>
  <si>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</si>
  <si>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</si>
  <si>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</si>
  <si>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</si>
  <si>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</si>
  <si>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</si>
  <si>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</si>
  <si>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</si>
  <si>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</si>
  <si>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</si>
  <si>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</si>
  <si>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</si>
  <si>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</si>
  <si>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</si>
  <si>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</si>
  <si>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</si>
  <si>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</si>
  <si>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</si>
  <si>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</si>
  <si>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</si>
  <si>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</si>
  <si>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</si>
  <si>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</si>
  <si>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</si>
  <si>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</si>
  <si>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</si>
  <si>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</si>
  <si>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</si>
  <si>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</si>
  <si>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</si>
  <si>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</si>
  <si>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</si>
  <si>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</si>
  <si>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</si>
  <si>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</si>
  <si>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</si>
  <si>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</si>
  <si>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</si>
  <si>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</si>
  <si>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</si>
  <si>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</si>
  <si>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</si>
  <si>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</si>
  <si>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</si>
  <si>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</si>
  <si>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</si>
  <si>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</si>
  <si>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</si>
  <si>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</si>
  <si>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</si>
  <si>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</si>
  <si>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</si>
  <si>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</si>
  <si>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</si>
  <si>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</si>
  <si>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</si>
  <si>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</si>
  <si>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</si>
  <si>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</si>
  <si>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</si>
  <si>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</si>
  <si>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</si>
  <si>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</si>
  <si>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</si>
  <si>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</si>
  <si>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</si>
  <si>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</si>
  <si>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</si>
  <si>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</si>
  <si>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</si>
  <si>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</si>
  <si>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</si>
  <si>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</si>
  <si>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</si>
  <si>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</si>
  <si>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</si>
  <si>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</si>
  <si>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</si>
  <si>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</si>
  <si>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</si>
  <si>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</si>
  <si>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</si>
  <si>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</si>
  <si>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</si>
  <si>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</si>
  <si>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</si>
  <si>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</si>
  <si>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</si>
  <si>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</si>
  <si>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</si>
  <si>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</si>
  <si>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</si>
  <si>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</si>
  <si>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</si>
  <si>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</si>
  <si>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</si>
  <si>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</si>
  <si>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</si>
  <si>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</si>
  <si>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</si>
  <si>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</si>
  <si>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</si>
  <si>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</si>
  <si>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</si>
  <si>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</si>
  <si>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</si>
  <si>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</si>
  <si>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</si>
  <si>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</si>
  <si>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</si>
  <si>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</si>
  <si>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</si>
  <si>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</si>
  <si>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1.21</t>
  </si>
  <si>
    <t>▲ 4.43</t>
  </si>
  <si>
    <t>水道事業会計</t>
  </si>
  <si>
    <t>一般会計</t>
  </si>
  <si>
    <t>介護保険特別会計</t>
  </si>
  <si>
    <t>国民健康保険特別会計</t>
  </si>
  <si>
    <t>下水道事業会計</t>
  </si>
  <si>
    <t>熊田診療所特別会計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</si>
  <si>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</si>
  <si>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</si>
  <si>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</si>
  <si>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</si>
  <si>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</si>
  <si>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</si>
  <si>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</si>
  <si>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</si>
  <si>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</si>
  <si>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南那須地区広域行政事務組合（普通会計）</t>
    <rPh sb="0" eb="5">
      <t>ミナミナスチク</t>
    </rPh>
    <rPh sb="5" eb="13">
      <t>コウイキギョウセイジムクミアイ</t>
    </rPh>
    <rPh sb="14" eb="18">
      <t>フツウカイケイ</t>
    </rPh>
    <phoneticPr fontId="2"/>
  </si>
  <si>
    <t>南那須地区広域行政事務組合（病院会計）</t>
    <rPh sb="14" eb="16">
      <t>ビョウイン</t>
    </rPh>
    <phoneticPr fontId="2"/>
  </si>
  <si>
    <t>栃木県市町村総合事務組合（一般会計）</t>
    <rPh sb="0" eb="3">
      <t>トチギケン</t>
    </rPh>
    <rPh sb="3" eb="6">
      <t>シチョウソン</t>
    </rPh>
    <rPh sb="6" eb="12">
      <t>ソウゴウジムクミアイ</t>
    </rPh>
    <rPh sb="13" eb="17">
      <t>イッパンカイケイ</t>
    </rPh>
    <phoneticPr fontId="2"/>
  </si>
  <si>
    <t>栃木県市町村総合事務組合（特別会計）</t>
    <rPh sb="0" eb="3">
      <t>トチギケン</t>
    </rPh>
    <rPh sb="3" eb="6">
      <t>シチョウソン</t>
    </rPh>
    <rPh sb="6" eb="12">
      <t>ソウゴウジムクミアイ</t>
    </rPh>
    <rPh sb="13" eb="15">
      <t>トクベツ</t>
    </rPh>
    <rPh sb="15" eb="17">
      <t>カイケイ</t>
    </rPh>
    <phoneticPr fontId="2"/>
  </si>
  <si>
    <t>栃木県後期高齢者医療広域連合（一般会計）</t>
    <rPh sb="0" eb="3">
      <t>トチギケン</t>
    </rPh>
    <rPh sb="3" eb="8">
      <t>コウキコウレイシャ</t>
    </rPh>
    <rPh sb="8" eb="10">
      <t>イリョウ</t>
    </rPh>
    <rPh sb="10" eb="14">
      <t>コウイキレンゴウ</t>
    </rPh>
    <rPh sb="15" eb="19">
      <t>イッパンカイケイ</t>
    </rPh>
    <phoneticPr fontId="2"/>
  </si>
  <si>
    <t>栃木県後期高齢者医療広域連合（特別会計）</t>
    <rPh sb="0" eb="3">
      <t>トチギケン</t>
    </rPh>
    <rPh sb="3" eb="8">
      <t>コウキコウレイシャ</t>
    </rPh>
    <rPh sb="8" eb="10">
      <t>イリョウ</t>
    </rPh>
    <rPh sb="10" eb="14">
      <t>コウイキレンゴウ</t>
    </rPh>
    <rPh sb="15" eb="17">
      <t>トクベツ</t>
    </rPh>
    <rPh sb="17" eb="19">
      <t>カイケイ</t>
    </rPh>
    <phoneticPr fontId="2"/>
  </si>
  <si>
    <t>那須烏山市農業公社</t>
    <rPh sb="0" eb="5">
      <t>ナスカラスヤマシ</t>
    </rPh>
    <rPh sb="5" eb="9">
      <t>ノウギョウコウシャ</t>
    </rPh>
    <phoneticPr fontId="2"/>
  </si>
  <si>
    <t>市有施設整備基金</t>
    <rPh sb="0" eb="2">
      <t>シユウ</t>
    </rPh>
    <rPh sb="2" eb="4">
      <t>シセツ</t>
    </rPh>
    <rPh sb="4" eb="6">
      <t>セイビ</t>
    </rPh>
    <rPh sb="6" eb="8">
      <t>キキン</t>
    </rPh>
    <phoneticPr fontId="10"/>
  </si>
  <si>
    <t>庁舎整備基金</t>
    <rPh sb="0" eb="2">
      <t>チョウシャ</t>
    </rPh>
    <rPh sb="2" eb="4">
      <t>セイビ</t>
    </rPh>
    <rPh sb="4" eb="6">
      <t>キキン</t>
    </rPh>
    <phoneticPr fontId="10"/>
  </si>
  <si>
    <t>地域振興基金</t>
    <rPh sb="0" eb="2">
      <t>チイキ</t>
    </rPh>
    <rPh sb="2" eb="4">
      <t>シンコウ</t>
    </rPh>
    <rPh sb="4" eb="6">
      <t>キキン</t>
    </rPh>
    <phoneticPr fontId="10"/>
  </si>
  <si>
    <t>奨学基金</t>
    <rPh sb="0" eb="2">
      <t>ショウガク</t>
    </rPh>
    <rPh sb="2" eb="4">
      <t>キキン</t>
    </rPh>
    <phoneticPr fontId="10"/>
  </si>
  <si>
    <t>地域福祉基金</t>
    <rPh sb="0" eb="2">
      <t>チイキ</t>
    </rPh>
    <rPh sb="2" eb="4">
      <t>フクシ</t>
    </rPh>
    <rPh sb="4" eb="6">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</si>
  <si>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</si>
  <si>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</si>
  <si>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将来負担比率はマイナスを維持しているものの、有形固定資産減価償却率が増加している。
主な要因として、幼稚園・保育所や学校施設、公民館、公営住宅といった施設の有形固定資産減価償却率が80％以上であることが挙げられる。
今後は、公共施設等総合管理計画に基づき、施設の統廃合や集約化、大規模改修などを推進する。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</si>
  <si>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</si>
  <si>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</si>
  <si>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</si>
  <si>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</si>
  <si>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</si>
  <si>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</si>
  <si>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将来負担比率はマイナスを維持し、実質公債費比率も横ばいで類似団体平均値を下回っている。
今後も計画的な公債費管理に努める。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</si>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</sst>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ABC005-BC37-4C5B-AAE4-646D4EDB3D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69604</c:v>
                </c:pt>
                <c:pt idx="3">
                  <c:v>68410</c:v>
                </c:pt>
                <c:pt idx="4">
                  <c:v>73019</c:v>
                </c:pt>
              </c:numCache>
            </c:numRef>
          </c:val>
          <c:smooth val="0"/>
          <c:extLst>
            <c:ext xmlns:c16="http://schemas.microsoft.com/office/drawing/2014/chart" uri="{C3380CC4-5D6E-409C-BE32-E72D297353CC}">
              <c16:uniqueId val="{00000000-8F3E-40D0-AF0E-46EE9397A9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24590</c:v>
                </c:pt>
                <c:pt idx="1">
                  <c:v>37512</c:v>
                </c:pt>
                <c:pt idx="2">
                  <c:v>32641</c:v>
                </c:pt>
                <c:pt idx="3">
                  <c:v>26036</c:v>
                </c:pt>
                <c:pt idx="4">
                  <c:v>50933</c:v>
                </c:pt>
              </c:numCache>
            </c:numRef>
          </c:val>
          <c:smooth val="0"/>
          <c:extLst>
            <c:ext xmlns:c16="http://schemas.microsoft.com/office/drawing/2014/chart" uri="{C3380CC4-5D6E-409C-BE32-E72D297353CC}">
              <c16:uniqueId val="{00000001-8F3E-40D0-AF0E-46EE9397A9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6.42</c:v>
                </c:pt>
                <c:pt idx="1">
                  <c:v>6.54</c:v>
                </c:pt>
                <c:pt idx="2">
                  <c:v>5.94</c:v>
                </c:pt>
                <c:pt idx="3">
                  <c:v>10.06</c:v>
                </c:pt>
                <c:pt idx="4">
                  <c:v>9.31</c:v>
                </c:pt>
              </c:numCache>
            </c:numRef>
          </c:val>
          <c:extLst>
            <c:ext xmlns:c16="http://schemas.microsoft.com/office/drawing/2014/chart" uri="{C3380CC4-5D6E-409C-BE32-E72D297353CC}">
              <c16:uniqueId val="{00000000-2B46-45A6-BBFB-938C07EF5D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22.74</c:v>
                </c:pt>
                <c:pt idx="1">
                  <c:v>24.68</c:v>
                </c:pt>
                <c:pt idx="2">
                  <c:v>30.07</c:v>
                </c:pt>
                <c:pt idx="3">
                  <c:v>32.78</c:v>
                </c:pt>
                <c:pt idx="4">
                  <c:v>33.869999999999997</c:v>
                </c:pt>
              </c:numCache>
            </c:numRef>
          </c:val>
          <c:extLst>
            <c:ext xmlns:c16="http://schemas.microsoft.com/office/drawing/2014/chart" uri="{C3380CC4-5D6E-409C-BE32-E72D297353CC}">
              <c16:uniqueId val="{00000001-2B46-45A6-BBFB-938C07EF5D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-1.21</c:v>
                </c:pt>
                <c:pt idx="1">
                  <c:v>1.1200000000000001</c:v>
                </c:pt>
                <c:pt idx="2">
                  <c:v>4.3499999999999996</c:v>
                </c:pt>
                <c:pt idx="3">
                  <c:v>4.2</c:v>
                </c:pt>
                <c:pt idx="4">
                  <c:v>-4.43</c:v>
                </c:pt>
              </c:numCache>
            </c:numRef>
          </c:val>
          <c:smooth val="0"/>
          <c:extLst>
            <c:ext xmlns:c16="http://schemas.microsoft.com/office/drawing/2014/chart" uri="{C3380CC4-5D6E-409C-BE32-E72D297353CC}">
              <c16:uniqueId val="{00000002-2B46-45A6-BBFB-938C07EF5D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0.34</c:v>
                </c:pt>
                <c:pt idx="4">
                  <c:v>#N/A</c:v>
                </c:pt>
                <c:pt idx="5">
                  <c:v>0.3</c:v>
                </c:pt>
                <c:pt idx="6">
                  <c:v>#N/A</c:v>
                </c:pt>
                <c:pt idx="7">
                  <c:v>0.9</c:v>
                </c:pt>
                <c:pt idx="8">
                  <c:v>0</c:v>
                </c:pt>
                <c:pt idx="9">
                  <c:v>0</c:v>
                </c:pt>
              </c:numCache>
            </c:numRef>
          </c:val>
          <c:extLst>
            <c:ext xmlns:c16="http://schemas.microsoft.com/office/drawing/2014/chart" uri="{C3380CC4-5D6E-409C-BE32-E72D297353CC}">
              <c16:uniqueId val="{00000000-A923-4657-8D7A-2558A2BD35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23-4657-8D7A-2558A2BD35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23-4657-8D7A-2558A2BD356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0.03</c:v>
                </c:pt>
                <c:pt idx="4">
                  <c:v>#N/A</c:v>
                </c:pt>
                <c:pt idx="5">
                  <c:v>0.04</c:v>
                </c:pt>
                <c:pt idx="6">
                  <c:v>#N/A</c:v>
                </c:pt>
                <c:pt idx="7">
                  <c:v>0.04</c:v>
                </c:pt>
                <c:pt idx="8">
                  <c:v>#N/A</c:v>
                </c:pt>
                <c:pt idx="9">
                  <c:v>0.08</c:v>
                </c:pt>
              </c:numCache>
            </c:numRef>
          </c:val>
          <c:extLst>
            <c:ext xmlns:c16="http://schemas.microsoft.com/office/drawing/2014/chart" uri="{C3380CC4-5D6E-409C-BE32-E72D297353CC}">
              <c16:uniqueId val="{00000003-A923-4657-8D7A-2558A2BD3567}"/>
            </c:ext>
          </c:extLst>
        </c:ser>
        <c:ser>
          <c:idx val="4"/>
          <c:order val="4"/>
          <c:tx>
            <c:strRef>
              <c:f>データシート!$A$31</c:f>
              <c:strCache>
                <c:ptCount val="1"/>
                <c:pt idx="0">
                  <c:v>熊田診療所特別会計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0.09</c:v>
                </c:pt>
                <c:pt idx="6">
                  <c:v>#N/A</c:v>
                </c:pt>
                <c:pt idx="7">
                  <c:v>7.0000000000000007E-2</c:v>
                </c:pt>
                <c:pt idx="8">
                  <c:v>#N/A</c:v>
                </c:pt>
                <c:pt idx="9">
                  <c:v>0.08</c:v>
                </c:pt>
              </c:numCache>
            </c:numRef>
          </c:val>
          <c:extLst>
            <c:ext xmlns:c16="http://schemas.microsoft.com/office/drawing/2014/chart" uri="{C3380CC4-5D6E-409C-BE32-E72D297353CC}">
              <c16:uniqueId val="{00000004-A923-4657-8D7A-2558A2BD356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0.37</c:v>
                </c:pt>
              </c:numCache>
            </c:numRef>
          </c:val>
          <c:extLst>
            <c:ext xmlns:c16="http://schemas.microsoft.com/office/drawing/2014/chart" uri="{C3380CC4-5D6E-409C-BE32-E72D297353CC}">
              <c16:uniqueId val="{00000005-A923-4657-8D7A-2558A2BD356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1.82</c:v>
                </c:pt>
                <c:pt idx="2">
                  <c:v>#N/A</c:v>
                </c:pt>
                <c:pt idx="3">
                  <c:v>1.36</c:v>
                </c:pt>
                <c:pt idx="4">
                  <c:v>#N/A</c:v>
                </c:pt>
                <c:pt idx="5">
                  <c:v>1.21</c:v>
                </c:pt>
                <c:pt idx="6">
                  <c:v>#N/A</c:v>
                </c:pt>
                <c:pt idx="7">
                  <c:v>1.18</c:v>
                </c:pt>
                <c:pt idx="8">
                  <c:v>#N/A</c:v>
                </c:pt>
                <c:pt idx="9">
                  <c:v>1.35</c:v>
                </c:pt>
              </c:numCache>
            </c:numRef>
          </c:val>
          <c:extLst>
            <c:ext xmlns:c16="http://schemas.microsoft.com/office/drawing/2014/chart" uri="{C3380CC4-5D6E-409C-BE32-E72D297353CC}">
              <c16:uniqueId val="{00000006-A923-4657-8D7A-2558A2BD356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0.74</c:v>
                </c:pt>
                <c:pt idx="2">
                  <c:v>#N/A</c:v>
                </c:pt>
                <c:pt idx="3">
                  <c:v>0.97</c:v>
                </c:pt>
                <c:pt idx="4">
                  <c:v>#N/A</c:v>
                </c:pt>
                <c:pt idx="5">
                  <c:v>1.5</c:v>
                </c:pt>
                <c:pt idx="6">
                  <c:v>#N/A</c:v>
                </c:pt>
                <c:pt idx="7">
                  <c:v>2.23</c:v>
                </c:pt>
                <c:pt idx="8">
                  <c:v>#N/A</c:v>
                </c:pt>
                <c:pt idx="9">
                  <c:v>1.83</c:v>
                </c:pt>
              </c:numCache>
            </c:numRef>
          </c:val>
          <c:extLst>
            <c:ext xmlns:c16="http://schemas.microsoft.com/office/drawing/2014/chart" uri="{C3380CC4-5D6E-409C-BE32-E72D297353CC}">
              <c16:uniqueId val="{00000007-A923-4657-8D7A-2558A2BD35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6.38</c:v>
                </c:pt>
                <c:pt idx="2">
                  <c:v>#N/A</c:v>
                </c:pt>
                <c:pt idx="3">
                  <c:v>6.48</c:v>
                </c:pt>
                <c:pt idx="4">
                  <c:v>#N/A</c:v>
                </c:pt>
                <c:pt idx="5">
                  <c:v>5.84</c:v>
                </c:pt>
                <c:pt idx="6">
                  <c:v>#N/A</c:v>
                </c:pt>
                <c:pt idx="7">
                  <c:v>9.98</c:v>
                </c:pt>
                <c:pt idx="8">
                  <c:v>#N/A</c:v>
                </c:pt>
                <c:pt idx="9">
                  <c:v>9.2200000000000006</c:v>
                </c:pt>
              </c:numCache>
            </c:numRef>
          </c:val>
          <c:extLst>
            <c:ext xmlns:c16="http://schemas.microsoft.com/office/drawing/2014/chart" uri="{C3380CC4-5D6E-409C-BE32-E72D297353CC}">
              <c16:uniqueId val="{00000008-A923-4657-8D7A-2558A2BD35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12.71</c:v>
                </c:pt>
                <c:pt idx="2">
                  <c:v>#N/A</c:v>
                </c:pt>
                <c:pt idx="3">
                  <c:v>11.76</c:v>
                </c:pt>
                <c:pt idx="4">
                  <c:v>#N/A</c:v>
                </c:pt>
                <c:pt idx="5">
                  <c:v>11.22</c:v>
                </c:pt>
                <c:pt idx="6">
                  <c:v>#N/A</c:v>
                </c:pt>
                <c:pt idx="7">
                  <c:v>11.87</c:v>
                </c:pt>
                <c:pt idx="8">
                  <c:v>#N/A</c:v>
                </c:pt>
                <c:pt idx="9">
                  <c:v>11.75</c:v>
                </c:pt>
              </c:numCache>
            </c:numRef>
          </c:val>
          <c:extLst>
            <c:ext xmlns:c16="http://schemas.microsoft.com/office/drawing/2014/chart" uri="{C3380CC4-5D6E-409C-BE32-E72D297353CC}">
              <c16:uniqueId val="{00000009-A923-4657-8D7A-2558A2BD356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1375</c:v>
                </c:pt>
                <c:pt idx="5">
                  <c:v>1314</c:v>
                </c:pt>
                <c:pt idx="8">
                  <c:v>1303</c:v>
                </c:pt>
                <c:pt idx="11">
                  <c:v>1290</c:v>
                </c:pt>
                <c:pt idx="14">
                  <c:v>1295</c:v>
                </c:pt>
              </c:numCache>
            </c:numRef>
          </c:val>
          <c:extLst>
            <c:ext xmlns:c16="http://schemas.microsoft.com/office/drawing/2014/chart" uri="{C3380CC4-5D6E-409C-BE32-E72D297353CC}">
              <c16:uniqueId val="{00000000-FF38-41AF-AA83-37D88C6FD2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38-41AF-AA83-37D88C6FD2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38-41AF-AA83-37D88C6FD2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214</c:v>
                </c:pt>
                <c:pt idx="3">
                  <c:v>178</c:v>
                </c:pt>
                <c:pt idx="6">
                  <c:v>244</c:v>
                </c:pt>
                <c:pt idx="9">
                  <c:v>243</c:v>
                </c:pt>
                <c:pt idx="12">
                  <c:v>251</c:v>
                </c:pt>
              </c:numCache>
            </c:numRef>
          </c:val>
          <c:extLst>
            <c:ext xmlns:c16="http://schemas.microsoft.com/office/drawing/2014/chart" uri="{C3380CC4-5D6E-409C-BE32-E72D297353CC}">
              <c16:uniqueId val="{00000003-FF38-41AF-AA83-37D88C6FD2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227</c:v>
                </c:pt>
                <c:pt idx="3">
                  <c:v>237</c:v>
                </c:pt>
                <c:pt idx="6">
                  <c:v>222</c:v>
                </c:pt>
                <c:pt idx="9">
                  <c:v>240</c:v>
                </c:pt>
                <c:pt idx="12">
                  <c:v>227</c:v>
                </c:pt>
              </c:numCache>
            </c:numRef>
          </c:val>
          <c:extLst>
            <c:ext xmlns:c16="http://schemas.microsoft.com/office/drawing/2014/chart" uri="{C3380CC4-5D6E-409C-BE32-E72D297353CC}">
              <c16:uniqueId val="{00000004-FF38-41AF-AA83-37D88C6FD2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38-41AF-AA83-37D88C6FD2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38-41AF-AA83-37D88C6FD2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1369</c:v>
                </c:pt>
                <c:pt idx="3">
                  <c:v>1332</c:v>
                </c:pt>
                <c:pt idx="6">
                  <c:v>1346</c:v>
                </c:pt>
                <c:pt idx="9">
                  <c:v>1378</c:v>
                </c:pt>
                <c:pt idx="12">
                  <c:v>1382</c:v>
                </c:pt>
              </c:numCache>
            </c:numRef>
          </c:val>
          <c:extLst>
            <c:ext xmlns:c16="http://schemas.microsoft.com/office/drawing/2014/chart" uri="{C3380CC4-5D6E-409C-BE32-E72D297353CC}">
              <c16:uniqueId val="{00000007-FF38-41AF-AA83-37D88C6FD2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435</c:v>
                </c:pt>
                <c:pt idx="2">
                  <c:v>#N/A</c:v>
                </c:pt>
                <c:pt idx="3">
                  <c:v>#N/A</c:v>
                </c:pt>
                <c:pt idx="4">
                  <c:v>433</c:v>
                </c:pt>
                <c:pt idx="5">
                  <c:v>#N/A</c:v>
                </c:pt>
                <c:pt idx="6">
                  <c:v>#N/A</c:v>
                </c:pt>
                <c:pt idx="7">
                  <c:v>509</c:v>
                </c:pt>
                <c:pt idx="8">
                  <c:v>#N/A</c:v>
                </c:pt>
                <c:pt idx="9">
                  <c:v>#N/A</c:v>
                </c:pt>
                <c:pt idx="10">
                  <c:v>571</c:v>
                </c:pt>
                <c:pt idx="11">
                  <c:v>#N/A</c:v>
                </c:pt>
                <c:pt idx="12">
                  <c:v>#N/A</c:v>
                </c:pt>
                <c:pt idx="13">
                  <c:v>565</c:v>
                </c:pt>
                <c:pt idx="14">
                  <c:v>#N/A</c:v>
                </c:pt>
              </c:numCache>
            </c:numRef>
          </c:val>
          <c:smooth val="0"/>
          <c:extLst>
            <c:ext xmlns:c16="http://schemas.microsoft.com/office/drawing/2014/chart" uri="{C3380CC4-5D6E-409C-BE32-E72D297353CC}">
              <c16:uniqueId val="{00000008-FF38-41AF-AA83-37D88C6FD2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11867</c:v>
                </c:pt>
                <c:pt idx="5">
                  <c:v>11216</c:v>
                </c:pt>
                <c:pt idx="8">
                  <c:v>10582</c:v>
                </c:pt>
                <c:pt idx="11">
                  <c:v>9832</c:v>
                </c:pt>
                <c:pt idx="14">
                  <c:v>9462</c:v>
                </c:pt>
              </c:numCache>
            </c:numRef>
          </c:val>
          <c:extLst>
            <c:ext xmlns:c16="http://schemas.microsoft.com/office/drawing/2014/chart" uri="{C3380CC4-5D6E-409C-BE32-E72D297353CC}">
              <c16:uniqueId val="{00000000-D1F9-43C5-B298-CFFCBB4461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c:v>
                </c:pt>
                <c:pt idx="5">
                  <c:v>11</c:v>
                </c:pt>
                <c:pt idx="8">
                  <c:v>10</c:v>
                </c:pt>
                <c:pt idx="11">
                  <c:v>9</c:v>
                </c:pt>
                <c:pt idx="14">
                  <c:v>8</c:v>
                </c:pt>
              </c:numCache>
            </c:numRef>
          </c:val>
          <c:extLst>
            <c:ext xmlns:c16="http://schemas.microsoft.com/office/drawing/2014/chart" uri="{C3380CC4-5D6E-409C-BE32-E72D297353CC}">
              <c16:uniqueId val="{00000001-D1F9-43C5-B298-CFFCBB4461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6837</c:v>
                </c:pt>
                <c:pt idx="5">
                  <c:v>7503</c:v>
                </c:pt>
                <c:pt idx="8">
                  <c:v>8629</c:v>
                </c:pt>
                <c:pt idx="11">
                  <c:v>8975</c:v>
                </c:pt>
                <c:pt idx="14">
                  <c:v>9649</c:v>
                </c:pt>
              </c:numCache>
            </c:numRef>
          </c:val>
          <c:extLst>
            <c:ext xmlns:c16="http://schemas.microsoft.com/office/drawing/2014/chart" uri="{C3380CC4-5D6E-409C-BE32-E72D297353CC}">
              <c16:uniqueId val="{00000002-D1F9-43C5-B298-CFFCBB4461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F9-43C5-B298-CFFCBB4461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F9-43C5-B298-CFFCBB4461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F9-43C5-B298-CFFCBB4461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2780</c:v>
                </c:pt>
                <c:pt idx="3">
                  <c:v>2758</c:v>
                </c:pt>
                <c:pt idx="6">
                  <c:v>2713</c:v>
                </c:pt>
                <c:pt idx="9">
                  <c:v>2695</c:v>
                </c:pt>
                <c:pt idx="12">
                  <c:v>2647</c:v>
                </c:pt>
              </c:numCache>
            </c:numRef>
          </c:val>
          <c:extLst>
            <c:ext xmlns:c16="http://schemas.microsoft.com/office/drawing/2014/chart" uri="{C3380CC4-5D6E-409C-BE32-E72D297353CC}">
              <c16:uniqueId val="{00000006-D1F9-43C5-B298-CFFCBB4461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749</c:v>
                </c:pt>
                <c:pt idx="3">
                  <c:v>581</c:v>
                </c:pt>
                <c:pt idx="6">
                  <c:v>655</c:v>
                </c:pt>
                <c:pt idx="9">
                  <c:v>545</c:v>
                </c:pt>
                <c:pt idx="12">
                  <c:v>472</c:v>
                </c:pt>
              </c:numCache>
            </c:numRef>
          </c:val>
          <c:extLst>
            <c:ext xmlns:c16="http://schemas.microsoft.com/office/drawing/2014/chart" uri="{C3380CC4-5D6E-409C-BE32-E72D297353CC}">
              <c16:uniqueId val="{00000007-D1F9-43C5-B298-CFFCBB4461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2902</c:v>
                </c:pt>
                <c:pt idx="3">
                  <c:v>2642</c:v>
                </c:pt>
                <c:pt idx="6">
                  <c:v>2736</c:v>
                </c:pt>
                <c:pt idx="9">
                  <c:v>2323</c:v>
                </c:pt>
                <c:pt idx="12">
                  <c:v>2092</c:v>
                </c:pt>
              </c:numCache>
            </c:numRef>
          </c:val>
          <c:extLst>
            <c:ext xmlns:c16="http://schemas.microsoft.com/office/drawing/2014/chart" uri="{C3380CC4-5D6E-409C-BE32-E72D297353CC}">
              <c16:uniqueId val="{00000008-D1F9-43C5-B298-CFFCBB4461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F9-43C5-B298-CFFCBB4461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10974</c:v>
                </c:pt>
                <c:pt idx="3">
                  <c:v>10551</c:v>
                </c:pt>
                <c:pt idx="6">
                  <c:v>9814</c:v>
                </c:pt>
                <c:pt idx="9">
                  <c:v>8978</c:v>
                </c:pt>
                <c:pt idx="12">
                  <c:v>8529</c:v>
                </c:pt>
              </c:numCache>
            </c:numRef>
          </c:val>
          <c:extLst>
            <c:ext xmlns:c16="http://schemas.microsoft.com/office/drawing/2014/chart" uri="{C3380CC4-5D6E-409C-BE32-E72D297353CC}">
              <c16:uniqueId val="{0000000A-D1F9-43C5-B298-CFFCBB4461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F9-43C5-B298-CFFCBB4461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2612</c:v>
                </c:pt>
                <c:pt idx="1">
                  <c:v>2763</c:v>
                </c:pt>
                <c:pt idx="2">
                  <c:v>2889</c:v>
                </c:pt>
              </c:numCache>
            </c:numRef>
          </c:val>
          <c:extLst>
            <c:ext xmlns:c16="http://schemas.microsoft.com/office/drawing/2014/chart" uri="{C3380CC4-5D6E-409C-BE32-E72D297353CC}">
              <c16:uniqueId val="{00000000-16B3-452C-82D5-9CB1B7D5C8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118</c:v>
                </c:pt>
                <c:pt idx="1">
                  <c:v>118</c:v>
                </c:pt>
                <c:pt idx="2">
                  <c:v>156</c:v>
                </c:pt>
              </c:numCache>
            </c:numRef>
          </c:val>
          <c:extLst>
            <c:ext xmlns:c16="http://schemas.microsoft.com/office/drawing/2014/chart" uri="{C3380CC4-5D6E-409C-BE32-E72D297353CC}">
              <c16:uniqueId val="{00000001-16B3-452C-82D5-9CB1B7D5C8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6195</c:v>
                </c:pt>
                <c:pt idx="1">
                  <c:v>6500</c:v>
                </c:pt>
                <c:pt idx="2">
                  <c:v>7081</c:v>
                </c:pt>
              </c:numCache>
            </c:numRef>
          </c:val>
          <c:extLst>
            <c:ext xmlns:c16="http://schemas.microsoft.com/office/drawing/2014/chart" uri="{C3380CC4-5D6E-409C-BE32-E72D297353CC}">
              <c16:uniqueId val="{00000002-16B3-452C-82D5-9CB1B7D5C8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{ECBA5DAC-B46A-46C2-8D5A-C295A6EF1AD2}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E58-47CC-8BB4-BE62ABC470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{4318E60F-F489-4B8E-A75B-5EE4F8C5DC2D}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58-47CC-8BB4-BE62ABC470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{96165ED7-BB25-42DC-85B8-53252342D73C}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58-47CC-8BB4-BE62ABC470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{404CA7C1-CB08-4CC4-B97E-E539291EEC7C}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58-47CC-8BB4-BE62ABC470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{25458DEB-5F56-46F4-AACD-E38DA0CF8068}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58-47CC-8BB4-BE62ABC470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{E76C2BC8-3C11-4F73-9A77-2F927986AE89}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E58-47CC-8BB4-BE62ABC470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{6AED3AE2-A469-4909-B542-3310EE1CB44F}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E58-47CC-8BB4-BE62ABC470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{4196D87F-1AE5-4504-B97E-756B07E18299}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E58-47CC-8BB4-BE62ABC470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{18EA040E-DCEB-4BE7-94CB-64E106B251D4}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E58-47CC-8BB4-BE62ABC470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70.900000000000006</c:v>
                </c:pt>
                <c:pt idx="16">
                  <c:v>72.5</c:v>
                </c:pt>
                <c:pt idx="24">
                  <c:v>74.3</c:v>
                </c:pt>
                <c:pt idx="32">
                  <c:v>75.8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E58-47CC-8BB4-BE62ABC470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{B78DECDE-5EC1-4400-9B0A-59FE7C8FFB08}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E58-47CC-8BB4-BE62ABC470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{B68EF904-C0EF-438C-8203-BF53092B378C}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58-47CC-8BB4-BE62ABC470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{86622167-27C4-4982-A7D3-C5986E4D455E}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58-47CC-8BB4-BE62ABC470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{1CCD131B-C80F-4489-BCEB-884409ACFFAE}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58-47CC-8BB4-BE62ABC470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{ED0DA4F2-DA6A-4331-BEC3-F408DCB2E694}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58-47CC-8BB4-BE62ABC470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{7ACAF33E-8F88-49CC-BE48-69251540443A}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E58-47CC-8BB4-BE62ABC470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{72CA3792-55DA-4E0F-846F-E8B5B720C1E0}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E58-47CC-8BB4-BE62ABC470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{A72981D6-30A3-405C-9C74-B5F560F9522F}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E58-47CC-8BB4-BE62ABC470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{A71F3943-5DF4-4CA7-AA25-FCF0CA9620CB}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E58-47CC-8BB4-BE62ABC470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63.2</c:v>
                </c:pt>
                <c:pt idx="24">
                  <c:v>65.3</c:v>
                </c:pt>
                <c:pt idx="32">
                  <c:v>66.900000000000006</c:v>
                </c:pt>
              </c:numCache>
            </c:numRef>
          </c:xVal>
          <c:yVal>
            <c:numRef>
              <c:f>公会計指標分析・財政指標組合せ分析表!$BP$55:$DC$55</c:f>
              <c:numCache>
                <c:formatCode>#,##0.0;"▲ "#,##0.0</c:formatCode>
                <c:ptCount val="40"/>
                <c:pt idx="0">
                  <c:v>14.9</c:v>
                </c:pt>
                <c:pt idx="8">
                  <c:v>14.5</c:v>
                </c:pt>
                <c:pt idx="16">
                  <c:v>25.4</c:v>
                </c:pt>
                <c:pt idx="24">
                  <c:v>17.600000000000001</c:v>
                </c:pt>
                <c:pt idx="32">
                  <c:v>17.2</c:v>
                </c:pt>
              </c:numCache>
            </c:numRef>
          </c:yVal>
          <c:smooth val="0"/>
          <c:extLst>
            <c:ext xmlns:c16="http://schemas.microsoft.com/office/drawing/2014/chart" uri="{C3380CC4-5D6E-409C-BE32-E72D297353CC}">
              <c16:uniqueId val="{00000013-3E58-47CC-8BB4-BE62ABC47024}"/>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{2A313F10-5FC0-4B3F-A982-BA3E2F7856B1}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63E-473F-B751-43F2C4EA5D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{2EF2AC41-1DDC-46FB-B27D-2D6ABDAA444B}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3E-473F-B751-43F2C4EA5D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{6129304B-E706-4FE2-BE12-7F0232801DE5}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3E-473F-B751-43F2C4EA5D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{867CEDE0-E2CF-4D5C-AF25-53E1C124883A}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3E-473F-B751-43F2C4EA5D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{5B21AC5E-2516-4E85-BDE9-BE1C20D011B1}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3E-473F-B751-43F2C4EA5D5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{57397789-E3CA-4A48-A36E-4D0F404E4DCD}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63E-473F-B751-43F2C4EA5D5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{B7CC8228-6870-40E3-B5B1-21202FB49172}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63E-473F-B751-43F2C4EA5D5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{4F6BF19F-007F-4403-B1EF-C463DABFB943}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63E-473F-B751-43F2C4EA5D5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{D654F707-77BD-4EB3-8E1C-D960D336F46F}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63E-473F-B751-43F2C4EA5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6.4</c:v>
                </c:pt>
                <c:pt idx="24">
                  <c:v>7</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63E-473F-B751-43F2C4EA5D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{23CBD13C-B5FF-40B3-A5AE-1F3539DC24C3}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63E-473F-B751-43F2C4EA5D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{23EB3DB9-20A7-429A-A402-2DE263FB6ECA}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3E-473F-B751-43F2C4EA5D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{EB01E4E8-6BDA-4956-B7E4-C05EB47B29A5}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3E-473F-B751-43F2C4EA5D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{5DBA496D-B32B-4139-B8B6-AC9A1402B0C8}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3E-473F-B751-43F2C4EA5D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{F2F97718-E6DB-424E-B654-C16AAECF0C27}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3E-473F-B751-43F2C4EA5D5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{B19E2215-3B2C-4390-A29F-61BE9D9F8D74}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63E-473F-B751-43F2C4EA5D5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{F13B148D-6EB2-4ACA-B20E-4DC8FCAEB89C}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63E-473F-B751-43F2C4EA5D5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{4A268022-0B45-40F5-B45B-1542E2AEB254}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63E-473F-B751-43F2C4EA5D5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{19972378-1C6F-480B-9AB8-58954E891925}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63E-473F-B751-43F2C4EA5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8.3000000000000007</c:v>
                </c:pt>
                <c:pt idx="24">
                  <c:v>8.4</c:v>
                </c:pt>
                <c:pt idx="32">
                  <c:v>8.6</c:v>
                </c:pt>
              </c:numCache>
            </c:numRef>
          </c:xVal>
          <c:yVal>
            <c:numRef>
              <c:f>公会計指標分析・財政指標組合せ分析表!$BP$77:$DC$77</c:f>
              <c:numCache>
                <c:formatCode>#,##0.0;"▲ "#,##0.0</c:formatCode>
                <c:ptCount val="40"/>
                <c:pt idx="0">
                  <c:v>14.9</c:v>
                </c:pt>
                <c:pt idx="8">
                  <c:v>14.5</c:v>
                </c:pt>
                <c:pt idx="16">
                  <c:v>25.4</c:v>
                </c:pt>
                <c:pt idx="24">
                  <c:v>17.600000000000001</c:v>
                </c:pt>
                <c:pt idx="32">
                  <c:v>17.2</c:v>
                </c:pt>
              </c:numCache>
            </c:numRef>
          </c:yVal>
          <c:smooth val="0"/>
          <c:extLst>
            <c:ext xmlns:c16="http://schemas.microsoft.com/office/drawing/2014/chart" uri="{C3380CC4-5D6E-409C-BE32-E72D297353CC}">
              <c16:uniqueId val="{00000013-063E-473F-B751-43F2C4EA5D58}"/>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元利償還金</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近年は起債の発行額が減少しているため、今後は元利償還金も減少していく見込みである。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公営企業の元利償還金に対する繰入金</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全体的に繰入金の額が減少傾向にあるが、下水道事業の償還金に対する繰出金については増加傾向にある。今後も同程度の数値で推移していくと考えられる。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組合等が起こした地方債の元利償還金に対する負担金等</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南那須地区広域行政事務組合への負担金である。今後は病院建替えやごみ処理施設の長寿命化事業が予定されており、地方債の発行も行われるため、長期的には償還金に対する負担金は増加していくことが予想され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債務負担行為に基づく支出額</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国営塩那台土地改良事業及び芳賀台地事業への負担金であり、平成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年度決算以降は</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となった。</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算入公債費等</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普通交付税の算入率の高い起債である合併特例債が主であり、算入額は今後も同程度で推移していく。</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実質公債費比率の分子</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起債額が少なくなること、過年度の多額の借り入れ分の理論償還を迎えることから今後は減少が見込まれる。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減債基金は、近年は多額の積立を行っていない。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一般会計等に係る地方債の現在高</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償還額以上の借入を行わないため、年々減少している。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債務負担行為等に基づく支出予定額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国営塩那台、芳賀台土地改良事業の負担金であり、平成</a:t>
          </a:r>
          <a:r>
            <a:rPr kumimoji="1" lang="en-US" altLang="ja-JP" sz="1050">
              <a:latin typeface="ＭＳ ゴシック" pitchFamily="49" charset="-128"/>
              <a:ea typeface="ＭＳ ゴシック" pitchFamily="49" charset="-128"/>
            </a:rPr>
            <a:t>21</a:t>
          </a:r>
          <a:r>
            <a:rPr kumimoji="1" lang="ja-JP" altLang="en-US" sz="1050">
              <a:latin typeface="ＭＳ ゴシック" pitchFamily="49" charset="-128"/>
              <a:ea typeface="ＭＳ ゴシック" pitchFamily="49" charset="-128"/>
            </a:rPr>
            <a:t>年度の負担金が終了し減少傾向にあったが、</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年度には皆減となった。</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公営企業等繰入金見込額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各事業の償還金の減少に伴い繰入額も減少していく。</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組合等負担等見込額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南那須地区広域行政事務組合に対する負担金である。近年は減少傾向にあるが、今後は病院建替えやごみ処理施設の長寿命化等により負担金の増加が見込まれる。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退職手当等負担見込額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定員適正化計画による職員数の減で負担見込額は全体的に減少傾向であった。なお、今後は定員管理計画により職員数の増が見込まれるため、中長期的には増加傾向に転じる見込みである。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充当可能基金</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決算余剰金などにより財政調整基金への積立を行っている。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充当可能特定歳入</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充当可能特定歳入の内訳は災害援護資金貸付金償還金であり、今後は償還額の減少に伴い減少していく。</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基準財政需要額算入見込額</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臨時財政対策債や普通交付税算入率の高い合併特例債の借入の影響による増額はあるが、清掃費や病院事業等の償還・算入終了により減少傾向にある。</a:t>
          </a:r>
        </a:p>
        <a:p>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将来負担比率の分子</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地方債現在高の減少に伴い、今後も減少が見込まれる。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これは決算余剰金の基金積み立てや年度末の事業費精査等により、財政調整基金が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百万、市有施設整備基金が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百万、庁舎整備基金が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億、地域振興基金が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億増加したことが主な要因である。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人口減少に伴う税収減による財源不足から、中長期的には基金残高は徐々に減少すると見込まれる。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また、今後は新庁舎の整備など大規模な普通建設事業の実施が予定されるため、事業費を確保するためにも基金の積み立てを進めていく。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市有施設の整備に要する経費の財源に充てるための基金。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市民の連携の強化と地域振興のための事業の財源に充てるための基金。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庁舎の整備に要する経費の財源に充てるための基金。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・地域振興基金：年度末の事業費精査により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新庁舎整備に向け、庁舎整備基金へ優先的に積み立てを行い、約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億円を確保したところである。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今後は、市有施設整備基金について、公共施設等総合管理計画に基づく公共施設の老朽化に伴う長寿命化や統廃合に備えるため、計画的な積み立てを行い、基金残高の維持確保を図る。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決算余剰金や年度末の事業費精査により、財政調整基金に積み立てたことが主な要因である。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近年は、大規模な整備事業等が少なかったこともあり基金残高は増加傾向にあったため、標準財政規模に対する基金残高の割合が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％を超える状況となっている。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今後は、財源不足に対応するため計画的な取り崩しを行い、決算余剰金や年度末の事業費精査等により生じた剰余金は、市有施設整備基金等の特定目的基金へ優先的に積み立てを行っていく。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普通交付税再算定による臨時財政対策債償還基金費分を積み立てたため、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今後の経済状況の変動による地方債金利の上昇や、庁舎整備等の大規模な普通建設事業に係る起債償還額の増加に対応するため、今後は計画的な積み立てを検討していく。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C500402-E5D3-4A3C-91CF-45FA24A9B0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FBAA222-548C-4B99-A792-0644FFA6C0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52F7629-0D86-4524-85D3-55B39C447021}"/>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8F504B2-A9AB-4A2F-95C6-BEDF286A82F2}"/>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921C524-C336-44CF-8AF1-E6A7361FCC6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DA03551-B824-4FAD-83B7-110B601D6C7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5D03F74-FD46-44BA-8827-AF26DB2F5467}"/>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7D8B320-A3DA-429B-8B7B-8520B7DE1875}"/>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FB3D530-12DA-4321-9D66-8E8257F4596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BE32709-8743-48F3-822E-463A18A1F9D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86B9315-3CA5-4F73-B916-CF0F2C743BA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00658E2-38B1-4030-AA87-1E2E278FFC95}"/>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1E16FBF-9499-4D2C-9ED8-68C3A7CBB9E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447B4BE-DB5C-45E9-98D9-6F0063CB891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4954EB3-7B04-482A-8EC4-BA8EE893B8B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4FA78C1-3701-4FC8-AC82-8A60195504A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7E24B4D-1103-466A-B858-9609DCA2C33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83BF649-AA0D-4F3D-A49A-908C90C1364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EFB52D0-AC2B-48F0-9116-F922C42C70E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DAE185F-DD51-46C3-A284-514DD370546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1E9C6CE-E412-45E9-A78F-8E6D5BD8C8E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DA87FF7-7F56-44EE-8CAC-492864FB314B}"/>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F7414C0-941D-45CE-8A75-4765A435F51C}"/>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0A4D961-B158-4DD8-A93E-5A96E3E5FF2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9518A9A-1C23-4C65-B303-9681B5FDAEF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84EAC34-9629-4DFF-9738-A8C680C7AB3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F9C842B-EC3F-4B76-9248-A6A5DDB54CF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8D2041C-CE59-4681-BC91-0988CF7AB33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57E8E80-151D-43C8-A7A8-CE03096314E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4B7402F-292C-4788-8FC4-CDDB7BE8534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4AA8771-C0D2-430E-B87D-D5BEC823AFD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BCF1F4F-4044-488A-95AA-D88CCA401B7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1CBEF11-58B2-4B55-9BFE-2A5543C870A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1EBF85D-FB3C-46B2-B422-A7CAF8880D3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9B27E6E-5A6F-46A7-BEA7-3D334AA884A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DA5FC16-3DB7-4297-968E-95EFC34DDCD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CB10E90-B982-4FA7-8806-B7A00DAA4C0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6A22093-0F98-4182-8DCA-080F8C4A414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19023C6-7347-40EB-9E17-0465D64E097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931ED1E-D824-40C1-AC0F-0F43BAB4D43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072F914-5768-4E8A-B7F2-2736AAABF95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7D25F90-5518-44B3-841F-561C28EB77A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8897B09-FFD2-49F7-B19A-41AE44EC483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8332F39-B2F1-496D-8CB7-B08AD91377B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A56FBE4-437C-4ED8-AAA4-976DCD12332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258AADB-E640-4303-8AA5-8DFE88B6C6E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2D8AA2-02DA-4E2C-B115-F9B03DA1557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44A4B43-66AB-4E14-8795-FB4A463EEDF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6F3B810-51AF-407F-9CE4-F02665E9E89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921C1CD-C891-49EB-82D2-CB74E30A52A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8F68875-9B7D-4FBD-A475-BABBB3FF9B9A}"/>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9710A1F-830B-4EF5-88A3-DE36A268959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351871D-1867-4040-9265-B51961FB85F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35CCDB1-A9D9-4366-BA42-65B0F9DCD22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6338194-69E7-4308-A247-6BB6357B3D6F}"/>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B7A8311-2D51-4F44-B505-97FAE72FF65E}"/>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755D011-39C9-4AE6-83A5-622705F6373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全国平均、県平均、類似団体平均をいずれも上回っており、庁舎をはじめ公共施設に係る普通建設事業の事業推進が課題となっている。今後は、公共施設等総合管理計画に基づき施設の統廃合や集約化、大規模改修等を計画的に推進し、有形固定資産減価償却率の改善を図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1CEF787-C03D-4A76-A867-0049D051526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7C53C09-14A6-4180-91CD-28CB1F3792F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6C9333D-9A9C-4FBC-A9D8-BB752180A96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43B935A-5B33-4414-9F23-E2D7D99AD83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54CC7C2-CB61-4746-BD0B-B88C27441D42}"/>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50D36F6-2CE0-4E42-A8E1-B0625620063E}"/>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405A7A6-CE48-4B0D-93BA-F3B98C7FE5D3}"/>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A438024-0F02-42FE-A94F-CE81EB26725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D9BE682-EB4E-4711-8688-1E9021C236D2}"/>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F3CB407-7F2B-4794-945E-73BE8F5F87DB}"/>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DB79E19C-B54A-49A6-B35E-B8FB1C426106}"/>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182853F-2A73-4D42-B931-6BF4C274F721}"/>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1138FFB-9559-4025-950E-C26DDA7B2B57}"/>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4F89F27-EF14-48F4-B104-5C6D23989FAF}"/>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76A2CF4-1AFE-404B-A9BC-603AD895563E}"/>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A2FFBC7-F987-47ED-89CB-588530D4078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636FA29-A924-4A10-9F5A-ABED0B28560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1FF6432-4598-49E1-A02C-2C723144DE2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99BD73C1-33F3-4432-8BE0-97A595E9F7E3}"/>
            </a:ext>
          </a:extLst>
        </xdr:cNvPr>
        <xdr:cNvCxnSpPr/>
      </xdr:nvCxnSpPr>
      <xdr:spPr>
        <a:xfrm flipV="1">
          <a:off x="4206240" y="524682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979E01C6-FE88-46F9-8801-F0AE48A59A11}"/>
            </a:ext>
          </a:extLst>
        </xdr:cNvPr>
        <xdr:cNvSpPr txBox="1"/>
      </xdr:nvSpPr>
      <xdr:spPr>
        <a:xfrm>
          <a:off x="4258945" y="65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AC840F0A-D25E-46C9-BBF9-D1F51F50A351}"/>
            </a:ext>
          </a:extLst>
        </xdr:cNvPr>
        <xdr:cNvCxnSpPr/>
      </xdr:nvCxnSpPr>
      <xdr:spPr>
        <a:xfrm>
          <a:off x="4119245" y="65950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CCA13756-6847-42EE-B1B0-77E261A79285}"/>
            </a:ext>
          </a:extLst>
        </xdr:cNvPr>
        <xdr:cNvSpPr txBox="1"/>
      </xdr:nvSpPr>
      <xdr:spPr>
        <a:xfrm>
          <a:off x="4258945" y="502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68A7D20D-509A-429C-834A-EA1D0C9E0D5F}"/>
            </a:ext>
          </a:extLst>
        </xdr:cNvPr>
        <xdr:cNvCxnSpPr/>
      </xdr:nvCxnSpPr>
      <xdr:spPr>
        <a:xfrm>
          <a:off x="4119245" y="5246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59A11C6F-2480-44C7-85D3-08C9807670F4}"/>
            </a:ext>
          </a:extLst>
        </xdr:cNvPr>
        <xdr:cNvSpPr txBox="1"/>
      </xdr:nvSpPr>
      <xdr:spPr>
        <a:xfrm>
          <a:off x="4258945" y="577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B90516B5-8DD0-41B1-A54C-149353B6F578}"/>
            </a:ext>
          </a:extLst>
        </xdr:cNvPr>
        <xdr:cNvSpPr/>
      </xdr:nvSpPr>
      <xdr:spPr>
        <a:xfrm>
          <a:off x="4157345" y="5924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1C35C37D-7059-40FF-B816-6369E3F6D184}"/>
            </a:ext>
          </a:extLst>
        </xdr:cNvPr>
        <xdr:cNvSpPr/>
      </xdr:nvSpPr>
      <xdr:spPr>
        <a:xfrm>
          <a:off x="3537585" y="5874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C48A3F66-F588-46BE-BEB3-94BC09BD5ACE}"/>
            </a:ext>
          </a:extLst>
        </xdr:cNvPr>
        <xdr:cNvSpPr/>
      </xdr:nvSpPr>
      <xdr:spPr>
        <a:xfrm>
          <a:off x="2867025" y="58099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6" name="フローチャート: 判断 85">
          <a:extLst>
            <a:ext uri="{FF2B5EF4-FFF2-40B4-BE49-F238E27FC236}">
              <a16:creationId xmlns:a16="http://schemas.microsoft.com/office/drawing/2014/main" id="{899327E0-DD60-4CDF-89D5-C5003146EB7F}"/>
            </a:ext>
          </a:extLst>
        </xdr:cNvPr>
        <xdr:cNvSpPr/>
      </xdr:nvSpPr>
      <xdr:spPr>
        <a:xfrm>
          <a:off x="2196465" y="568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37647</xdr:rowOff>
    </xdr:from>
    <xdr:to>
      <xdr:col>7</xdr:col>
      <xdr:colOff>187325</xdr:colOff>
      <xdr:row>29</xdr:row>
      <xdr:rowOff>139247</xdr:rowOff>
    </xdr:to>
    <xdr:sp macro="" textlink="">
      <xdr:nvSpPr>
        <xdr:cNvPr id="87" name="フローチャート: 判断 86">
          <a:extLst>
            <a:ext uri="{FF2B5EF4-FFF2-40B4-BE49-F238E27FC236}">
              <a16:creationId xmlns:a16="http://schemas.microsoft.com/office/drawing/2014/main" id="{7E48007A-2DFE-484B-AE61-EDDFE0C9F201}"/>
            </a:ext>
          </a:extLst>
        </xdr:cNvPr>
        <xdr:cNvSpPr/>
      </xdr:nvSpPr>
      <xdr:spPr>
        <a:xfrm>
          <a:off x="1525905" y="56688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79D3EA0-EA62-4AF1-B3A7-44AC9661168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0438215-A88A-4CCC-AD66-934C917BFA1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4224297-466C-4116-98B1-A0895046040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07386B0-9605-47D1-B218-88EDE395C59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0871FBC-5D61-4B0A-924D-D5505040C57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56878</xdr:rowOff>
    </xdr:from>
    <xdr:to>
      <xdr:col>23</xdr:col>
      <xdr:colOff>136525</xdr:colOff>
      <xdr:row>32</xdr:row>
      <xdr:rowOff>158478</xdr:rowOff>
    </xdr:to>
    <xdr:sp macro="" textlink="">
      <xdr:nvSpPr>
        <xdr:cNvPr id="93" name="楕円 92">
          <a:extLst>
            <a:ext uri="{FF2B5EF4-FFF2-40B4-BE49-F238E27FC236}">
              <a16:creationId xmlns:a16="http://schemas.microsoft.com/office/drawing/2014/main" id="{057F0CED-2793-430B-B493-3AA1DEC8342B}"/>
            </a:ext>
          </a:extLst>
        </xdr:cNvPr>
        <xdr:cNvSpPr/>
      </xdr:nvSpPr>
      <xdr:spPr>
        <a:xfrm>
          <a:off x="4157345" y="61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35305</xdr:rowOff>
    </xdr:from>
    <xdr:ext cx="405111" cy="259045"/>
    <xdr:sp macro="" textlink="">
      <xdr:nvSpPr>
        <xdr:cNvPr id="94" name="有形固定資産減価償却率該当値テキスト">
          <a:extLst>
            <a:ext uri="{FF2B5EF4-FFF2-40B4-BE49-F238E27FC236}">
              <a16:creationId xmlns:a16="http://schemas.microsoft.com/office/drawing/2014/main" id="{33A26F89-123D-47D1-BDEF-E83C96FDF1F1}"/>
            </a:ext>
          </a:extLst>
        </xdr:cNvPr>
        <xdr:cNvSpPr txBox="1"/>
      </xdr:nvSpPr>
      <xdr:spPr>
        <a:xfrm>
          <a:off x="4258945" y="6169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10614</xdr:rowOff>
    </xdr:from>
    <xdr:to>
      <xdr:col>19</xdr:col>
      <xdr:colOff>187325</xdr:colOff>
      <xdr:row>32</xdr:row>
      <xdr:rowOff>112214</xdr:rowOff>
    </xdr:to>
    <xdr:sp macro="" textlink="">
      <xdr:nvSpPr>
        <xdr:cNvPr id="95" name="楕円 94">
          <a:extLst>
            <a:ext uri="{FF2B5EF4-FFF2-40B4-BE49-F238E27FC236}">
              <a16:creationId xmlns:a16="http://schemas.microsoft.com/office/drawing/2014/main" id="{6F8E4D26-B095-4383-AF1C-78594B83B748}"/>
            </a:ext>
          </a:extLst>
        </xdr:cNvPr>
        <xdr:cNvSpPr/>
      </xdr:nvSpPr>
      <xdr:spPr>
        <a:xfrm>
          <a:off x="3537585" y="6144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61414</xdr:rowOff>
    </xdr:from>
    <xdr:to>
      <xdr:col>23</xdr:col>
      <xdr:colOff>85725</xdr:colOff>
      <xdr:row>32</xdr:row>
      <xdr:rowOff>107678</xdr:rowOff>
    </xdr:to>
    <xdr:cxnSp macro="">
      <xdr:nvCxnSpPr>
        <xdr:cNvPr id="96" name="直線コネクタ 95">
          <a:extLst>
            <a:ext uri="{FF2B5EF4-FFF2-40B4-BE49-F238E27FC236}">
              <a16:creationId xmlns:a16="http://schemas.microsoft.com/office/drawing/2014/main" id="{29E24A9C-A6CD-4219-B0D4-5FA6C792362D}"/>
            </a:ext>
          </a:extLst>
        </xdr:cNvPr>
        <xdr:cNvCxnSpPr/>
      </xdr:nvCxnSpPr>
      <xdr:spPr>
        <a:xfrm>
          <a:off x="3588385" y="6195514"/>
          <a:ext cx="6197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126547</xdr:rowOff>
    </xdr:from>
    <xdr:to>
      <xdr:col>15</xdr:col>
      <xdr:colOff>187325</xdr:colOff>
      <xdr:row>32</xdr:row>
      <xdr:rowOff>56697</xdr:rowOff>
    </xdr:to>
    <xdr:sp macro="" textlink="">
      <xdr:nvSpPr>
        <xdr:cNvPr id="97" name="楕円 96">
          <a:extLst>
            <a:ext uri="{FF2B5EF4-FFF2-40B4-BE49-F238E27FC236}">
              <a16:creationId xmlns:a16="http://schemas.microsoft.com/office/drawing/2014/main" id="{9A2311F5-7E17-4C9B-A983-176613EE981E}"/>
            </a:ext>
          </a:extLst>
        </xdr:cNvPr>
        <xdr:cNvSpPr/>
      </xdr:nvSpPr>
      <xdr:spPr>
        <a:xfrm>
          <a:off x="2867025" y="6093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5897</xdr:rowOff>
    </xdr:from>
    <xdr:to>
      <xdr:col>19</xdr:col>
      <xdr:colOff>136525</xdr:colOff>
      <xdr:row>32</xdr:row>
      <xdr:rowOff>61414</xdr:rowOff>
    </xdr:to>
    <xdr:cxnSp macro="">
      <xdr:nvCxnSpPr>
        <xdr:cNvPr id="98" name="直線コネクタ 97">
          <a:extLst>
            <a:ext uri="{FF2B5EF4-FFF2-40B4-BE49-F238E27FC236}">
              <a16:creationId xmlns:a16="http://schemas.microsoft.com/office/drawing/2014/main" id="{B6C56A04-4429-45BD-B51A-4BAA74137EE5}"/>
            </a:ext>
          </a:extLst>
        </xdr:cNvPr>
        <xdr:cNvCxnSpPr/>
      </xdr:nvCxnSpPr>
      <xdr:spPr>
        <a:xfrm>
          <a:off x="2917825" y="6139997"/>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77198</xdr:rowOff>
    </xdr:from>
    <xdr:to>
      <xdr:col>11</xdr:col>
      <xdr:colOff>187325</xdr:colOff>
      <xdr:row>32</xdr:row>
      <xdr:rowOff>7348</xdr:rowOff>
    </xdr:to>
    <xdr:sp macro="" textlink="">
      <xdr:nvSpPr>
        <xdr:cNvPr id="99" name="楕円 98">
          <a:extLst>
            <a:ext uri="{FF2B5EF4-FFF2-40B4-BE49-F238E27FC236}">
              <a16:creationId xmlns:a16="http://schemas.microsoft.com/office/drawing/2014/main" id="{5F01318D-A177-40B5-ACC7-0C05CF6D35F0}"/>
            </a:ext>
          </a:extLst>
        </xdr:cNvPr>
        <xdr:cNvSpPr/>
      </xdr:nvSpPr>
      <xdr:spPr>
        <a:xfrm>
          <a:off x="2196465" y="6043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127998</xdr:rowOff>
    </xdr:from>
    <xdr:to>
      <xdr:col>15</xdr:col>
      <xdr:colOff>136525</xdr:colOff>
      <xdr:row>32</xdr:row>
      <xdr:rowOff>5897</xdr:rowOff>
    </xdr:to>
    <xdr:cxnSp macro="">
      <xdr:nvCxnSpPr>
        <xdr:cNvPr id="100" name="直線コネクタ 99">
          <a:extLst>
            <a:ext uri="{FF2B5EF4-FFF2-40B4-BE49-F238E27FC236}">
              <a16:creationId xmlns:a16="http://schemas.microsoft.com/office/drawing/2014/main" id="{534F897A-25B2-41AE-B6B7-2FE177223B01}"/>
            </a:ext>
          </a:extLst>
        </xdr:cNvPr>
        <xdr:cNvCxnSpPr/>
      </xdr:nvCxnSpPr>
      <xdr:spPr>
        <a:xfrm>
          <a:off x="2247265" y="6094458"/>
          <a:ext cx="670560" cy="4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34018</xdr:rowOff>
    </xdr:from>
    <xdr:to>
      <xdr:col>7</xdr:col>
      <xdr:colOff>187325</xdr:colOff>
      <xdr:row>31</xdr:row>
      <xdr:rowOff>135618</xdr:rowOff>
    </xdr:to>
    <xdr:sp macro="" textlink="">
      <xdr:nvSpPr>
        <xdr:cNvPr id="101" name="楕円 100">
          <a:extLst>
            <a:ext uri="{FF2B5EF4-FFF2-40B4-BE49-F238E27FC236}">
              <a16:creationId xmlns:a16="http://schemas.microsoft.com/office/drawing/2014/main" id="{89016E79-FB65-41CF-B911-D83636106089}"/>
            </a:ext>
          </a:extLst>
        </xdr:cNvPr>
        <xdr:cNvSpPr/>
      </xdr:nvSpPr>
      <xdr:spPr>
        <a:xfrm>
          <a:off x="1525905" y="6000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84818</xdr:rowOff>
    </xdr:from>
    <xdr:to>
      <xdr:col>11</xdr:col>
      <xdr:colOff>136525</xdr:colOff>
      <xdr:row>31</xdr:row>
      <xdr:rowOff>127998</xdr:rowOff>
    </xdr:to>
    <xdr:cxnSp macro="">
      <xdr:nvCxnSpPr>
        <xdr:cNvPr id="102" name="直線コネクタ 101">
          <a:extLst>
            <a:ext uri="{FF2B5EF4-FFF2-40B4-BE49-F238E27FC236}">
              <a16:creationId xmlns:a16="http://schemas.microsoft.com/office/drawing/2014/main" id="{3D2491CC-3BC2-42E7-9B05-BAB8D3FBAE8B}"/>
            </a:ext>
          </a:extLst>
        </xdr:cNvPr>
        <xdr:cNvCxnSpPr/>
      </xdr:nvCxnSpPr>
      <xdr:spPr>
        <a:xfrm>
          <a:off x="1576705" y="605127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AEE1EB5F-B764-4225-8E02-FA55715BC0E0}"/>
            </a:ext>
          </a:extLst>
        </xdr:cNvPr>
        <xdr:cNvSpPr txBox="1"/>
      </xdr:nvSpPr>
      <xdr:spPr>
        <a:xfrm>
          <a:off x="3395989" y="565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05965791-4CE4-4262-BF3D-1B5C17EACD04}"/>
            </a:ext>
          </a:extLst>
        </xdr:cNvPr>
        <xdr:cNvSpPr txBox="1"/>
      </xdr:nvSpPr>
      <xdr:spPr>
        <a:xfrm>
          <a:off x="2738129" y="559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105" name="n_3aveValue有形固定資産減価償却率">
          <a:extLst>
            <a:ext uri="{FF2B5EF4-FFF2-40B4-BE49-F238E27FC236}">
              <a16:creationId xmlns:a16="http://schemas.microsoft.com/office/drawing/2014/main" id="{3BB549BB-0C3B-4D8E-A212-5C12B697E473}"/>
            </a:ext>
          </a:extLst>
        </xdr:cNvPr>
        <xdr:cNvSpPr txBox="1"/>
      </xdr:nvSpPr>
      <xdr:spPr>
        <a:xfrm>
          <a:off x="2067569" y="546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155774</xdr:rowOff>
    </xdr:from>
    <xdr:ext cx="405111" cy="259045"/>
    <xdr:sp macro="" textlink="">
      <xdr:nvSpPr>
        <xdr:cNvPr id="106" name="n_4aveValue有形固定資産減価償却率">
          <a:extLst>
            <a:ext uri="{FF2B5EF4-FFF2-40B4-BE49-F238E27FC236}">
              <a16:creationId xmlns:a16="http://schemas.microsoft.com/office/drawing/2014/main" id="{5C1AF7AE-45FF-4A60-98E6-A8D8442C40FB}"/>
            </a:ext>
          </a:extLst>
        </xdr:cNvPr>
        <xdr:cNvSpPr txBox="1"/>
      </xdr:nvSpPr>
      <xdr:spPr>
        <a:xfrm>
          <a:off x="1397009" y="545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103341</xdr:rowOff>
    </xdr:from>
    <xdr:ext cx="405111" cy="259045"/>
    <xdr:sp macro="" textlink="">
      <xdr:nvSpPr>
        <xdr:cNvPr id="107" name="n_1mainValue有形固定資産減価償却率">
          <a:extLst>
            <a:ext uri="{FF2B5EF4-FFF2-40B4-BE49-F238E27FC236}">
              <a16:creationId xmlns:a16="http://schemas.microsoft.com/office/drawing/2014/main" id="{8439BBDD-E56A-4AFE-9871-7BFE67B80F25}"/>
            </a:ext>
          </a:extLst>
        </xdr:cNvPr>
        <xdr:cNvSpPr txBox="1"/>
      </xdr:nvSpPr>
      <xdr:spPr>
        <a:xfrm>
          <a:off x="3395989" y="62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47824</xdr:rowOff>
    </xdr:from>
    <xdr:ext cx="405111" cy="259045"/>
    <xdr:sp macro="" textlink="">
      <xdr:nvSpPr>
        <xdr:cNvPr id="108" name="n_2mainValue有形固定資産減価償却率">
          <a:extLst>
            <a:ext uri="{FF2B5EF4-FFF2-40B4-BE49-F238E27FC236}">
              <a16:creationId xmlns:a16="http://schemas.microsoft.com/office/drawing/2014/main" id="{229B7A83-6782-491F-873A-DC83344A6129}"/>
            </a:ext>
          </a:extLst>
        </xdr:cNvPr>
        <xdr:cNvSpPr txBox="1"/>
      </xdr:nvSpPr>
      <xdr:spPr>
        <a:xfrm>
          <a:off x="2738129" y="618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169925</xdr:rowOff>
    </xdr:from>
    <xdr:ext cx="405111" cy="259045"/>
    <xdr:sp macro="" textlink="">
      <xdr:nvSpPr>
        <xdr:cNvPr id="109" name="n_3mainValue有形固定資産減価償却率">
          <a:extLst>
            <a:ext uri="{FF2B5EF4-FFF2-40B4-BE49-F238E27FC236}">
              <a16:creationId xmlns:a16="http://schemas.microsoft.com/office/drawing/2014/main" id="{913C68B3-2E00-4134-A54B-64A60B37D360}"/>
            </a:ext>
          </a:extLst>
        </xdr:cNvPr>
        <xdr:cNvSpPr txBox="1"/>
      </xdr:nvSpPr>
      <xdr:spPr>
        <a:xfrm>
          <a:off x="2067569" y="6136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126745</xdr:rowOff>
    </xdr:from>
    <xdr:ext cx="405111" cy="259045"/>
    <xdr:sp macro="" textlink="">
      <xdr:nvSpPr>
        <xdr:cNvPr id="110" name="n_4mainValue有形固定資産減価償却率">
          <a:extLst>
            <a:ext uri="{FF2B5EF4-FFF2-40B4-BE49-F238E27FC236}">
              <a16:creationId xmlns:a16="http://schemas.microsoft.com/office/drawing/2014/main" id="{4CDEACD7-677D-4EFE-8665-60B8F270250E}"/>
            </a:ext>
          </a:extLst>
        </xdr:cNvPr>
        <xdr:cNvSpPr txBox="1"/>
      </xdr:nvSpPr>
      <xdr:spPr>
        <a:xfrm>
          <a:off x="1397009" y="609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84902997-F212-45B6-A1D6-1BF3A47189C1}"/>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95F6B91-9CE0-4039-94DE-370B4470800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73155A45-F1BC-4E06-8EEB-80D0B9530D7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69B0E71-71C6-49D6-8BCB-99FA4E2E5AF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7CEB5E8-72C2-40B0-8BAD-4F60BF416EF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B38E101-E32B-43E3-944E-BDAD05AD445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3E8DAA1-E732-48D8-AC7C-2D5E36E513E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EB265B3-794F-45AC-AD21-5CC5A18062E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4594F8D-CC40-4C54-9697-7E6C27B9ABB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512B97F-D05D-46F6-9832-9C974A7F9F6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877F22F-D683-4095-B384-33F3E707494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EF2AEBF6-7204-41F6-8CAF-A8C0C40A994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A85F4362-FCB5-4401-B54E-0EC1BFEA7AF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債務の償還以上の起債発行を行わず、基金積立による財源確保を行ってきた成果が出ている。今後想定される大型事業についても、基金の積立を計画的に行い、償還額以上の借入を行わないよう努める。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E204953-F533-420C-92D2-F6C3D932095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8CF8835-ADE0-4FF5-A624-179C6DE854A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60EF010-929C-4A99-9019-87525A71910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AD9B213B-5867-402A-A98F-D2DC491BB073}"/>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D2FA5379-BBCC-4E1C-A4CA-E680E032320B}"/>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5E9E9FCC-1E0B-474E-AEE4-7374A23FC401}"/>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18779926-43EA-49B4-A064-7CE80B0B6D34}"/>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73023DA7-BBCB-4966-8F25-CD6711F12D4B}"/>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43E9E481-B9E7-4BD2-BA41-4A9873C7F692}"/>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B36E357F-0278-4B30-B07A-7A8AEC888CA7}"/>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C3F9AC11-765E-4AA9-BE2A-A5F5C752CB7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235E5722-97F4-4134-BAAB-45F1BFE7E952}"/>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D338AE77-3853-4462-BC34-324ED446AFE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C9D87B97-7C54-4D66-A993-BFFE31455DAD}"/>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C899D9A7-8A39-45B0-A75A-F3798EF4C6C8}"/>
            </a:ext>
          </a:extLst>
        </xdr:cNvPr>
        <xdr:cNvSpPr txBox="1"/>
      </xdr:nvSpPr>
      <xdr:spPr>
        <a:xfrm>
          <a:off x="9542936" y="50704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BA28C2EB-C36A-410A-9A7F-73BE31FF475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410E500-84A1-412E-BEC2-1CC4CEE63D75}"/>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5D7315CC-366E-40A5-BCA9-191888530D8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2C84ABB2-DAD7-442C-9972-24563257644A}"/>
            </a:ext>
          </a:extLst>
        </xdr:cNvPr>
        <xdr:cNvCxnSpPr/>
      </xdr:nvCxnSpPr>
      <xdr:spPr>
        <a:xfrm flipV="1">
          <a:off x="13027660" y="507652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028D0887-9B1E-44CF-9B07-F12D40D0CFE9}"/>
            </a:ext>
          </a:extLst>
        </xdr:cNvPr>
        <xdr:cNvSpPr txBox="1"/>
      </xdr:nvSpPr>
      <xdr:spPr>
        <a:xfrm>
          <a:off x="13080365" y="65658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F39111C8-CC57-4428-BF2B-649B39C61864}"/>
            </a:ext>
          </a:extLst>
        </xdr:cNvPr>
        <xdr:cNvCxnSpPr/>
      </xdr:nvCxnSpPr>
      <xdr:spPr>
        <a:xfrm>
          <a:off x="12963525" y="6562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31956490-3199-43AC-8392-00FCD10255DC}"/>
            </a:ext>
          </a:extLst>
        </xdr:cNvPr>
        <xdr:cNvSpPr txBox="1"/>
      </xdr:nvSpPr>
      <xdr:spPr>
        <a:xfrm>
          <a:off x="13080365" y="485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B4B2EB62-7E98-4780-9C6A-8D30E8A65841}"/>
            </a:ext>
          </a:extLst>
        </xdr:cNvPr>
        <xdr:cNvCxnSpPr/>
      </xdr:nvCxnSpPr>
      <xdr:spPr>
        <a:xfrm>
          <a:off x="12963525" y="5076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FCF8530A-F6D7-4908-A136-2E73324D5095}"/>
            </a:ext>
          </a:extLst>
        </xdr:cNvPr>
        <xdr:cNvSpPr txBox="1"/>
      </xdr:nvSpPr>
      <xdr:spPr>
        <a:xfrm>
          <a:off x="13080365" y="563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750D1E72-1814-4183-BADF-FBCB3CCA12B5}"/>
            </a:ext>
          </a:extLst>
        </xdr:cNvPr>
        <xdr:cNvSpPr/>
      </xdr:nvSpPr>
      <xdr:spPr>
        <a:xfrm>
          <a:off x="13001625" y="564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81755F77-491E-4B6E-B196-CF0740C03455}"/>
            </a:ext>
          </a:extLst>
        </xdr:cNvPr>
        <xdr:cNvSpPr/>
      </xdr:nvSpPr>
      <xdr:spPr>
        <a:xfrm>
          <a:off x="12359005" y="5633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F32445A4-F60F-40DD-B3C9-68CD3A926571}"/>
            </a:ext>
          </a:extLst>
        </xdr:cNvPr>
        <xdr:cNvSpPr/>
      </xdr:nvSpPr>
      <xdr:spPr>
        <a:xfrm>
          <a:off x="11688445" y="5586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53222</xdr:rowOff>
    </xdr:from>
    <xdr:to>
      <xdr:col>64</xdr:col>
      <xdr:colOff>123825</xdr:colOff>
      <xdr:row>29</xdr:row>
      <xdr:rowOff>154822</xdr:rowOff>
    </xdr:to>
    <xdr:sp macro="" textlink="">
      <xdr:nvSpPr>
        <xdr:cNvPr id="151" name="フローチャート: 判断 150">
          <a:extLst>
            <a:ext uri="{FF2B5EF4-FFF2-40B4-BE49-F238E27FC236}">
              <a16:creationId xmlns:a16="http://schemas.microsoft.com/office/drawing/2014/main" id="{69AA18E9-8E72-4F26-9DED-F0DA283851A5}"/>
            </a:ext>
          </a:extLst>
        </xdr:cNvPr>
        <xdr:cNvSpPr/>
      </xdr:nvSpPr>
      <xdr:spPr>
        <a:xfrm>
          <a:off x="11017885" y="56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95168</xdr:rowOff>
    </xdr:from>
    <xdr:to>
      <xdr:col>60</xdr:col>
      <xdr:colOff>123825</xdr:colOff>
      <xdr:row>30</xdr:row>
      <xdr:rowOff>25318</xdr:rowOff>
    </xdr:to>
    <xdr:sp macro="" textlink="">
      <xdr:nvSpPr>
        <xdr:cNvPr id="152" name="フローチャート: 判断 151">
          <a:extLst>
            <a:ext uri="{FF2B5EF4-FFF2-40B4-BE49-F238E27FC236}">
              <a16:creationId xmlns:a16="http://schemas.microsoft.com/office/drawing/2014/main" id="{5E5C57A5-89FE-4531-BD9A-269861241089}"/>
            </a:ext>
          </a:extLst>
        </xdr:cNvPr>
        <xdr:cNvSpPr/>
      </xdr:nvSpPr>
      <xdr:spPr>
        <a:xfrm>
          <a:off x="10347325" y="572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0E28507-394D-4194-8DF2-91B214A8CAFA}"/>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1B83C86-79BD-4640-B00B-6072699050F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52CE1706-34D8-49B0-9331-34EA6DDF4852}"/>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A2AFBCF2-0F20-414A-B0D6-9C97B0EA9E86}"/>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FE057B9C-ADFA-43C2-94D4-21AB788502F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84537</xdr:rowOff>
    </xdr:from>
    <xdr:to>
      <xdr:col>76</xdr:col>
      <xdr:colOff>73025</xdr:colOff>
      <xdr:row>26</xdr:row>
      <xdr:rowOff>14687</xdr:rowOff>
    </xdr:to>
    <xdr:sp macro="" textlink="">
      <xdr:nvSpPr>
        <xdr:cNvPr id="158" name="楕円 157">
          <a:extLst>
            <a:ext uri="{FF2B5EF4-FFF2-40B4-BE49-F238E27FC236}">
              <a16:creationId xmlns:a16="http://schemas.microsoft.com/office/drawing/2014/main" id="{FB387588-7A65-45C8-A534-EA9894D11BA2}"/>
            </a:ext>
          </a:extLst>
        </xdr:cNvPr>
        <xdr:cNvSpPr/>
      </xdr:nvSpPr>
      <xdr:spPr>
        <a:xfrm>
          <a:off x="13001625" y="5045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18133</xdr:rowOff>
    </xdr:from>
    <xdr:ext cx="469744" cy="259045"/>
    <xdr:sp macro="" textlink="">
      <xdr:nvSpPr>
        <xdr:cNvPr id="159" name="債務償還比率該当値テキスト">
          <a:extLst>
            <a:ext uri="{FF2B5EF4-FFF2-40B4-BE49-F238E27FC236}">
              <a16:creationId xmlns:a16="http://schemas.microsoft.com/office/drawing/2014/main" id="{85B4B78F-16E1-4307-960E-E912CB160AB0}"/>
            </a:ext>
          </a:extLst>
        </xdr:cNvPr>
        <xdr:cNvSpPr txBox="1"/>
      </xdr:nvSpPr>
      <xdr:spPr>
        <a:xfrm>
          <a:off x="13080365" y="49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136198</xdr:rowOff>
    </xdr:from>
    <xdr:to>
      <xdr:col>72</xdr:col>
      <xdr:colOff>123825</xdr:colOff>
      <xdr:row>26</xdr:row>
      <xdr:rowOff>66348</xdr:rowOff>
    </xdr:to>
    <xdr:sp macro="" textlink="">
      <xdr:nvSpPr>
        <xdr:cNvPr id="160" name="楕円 159">
          <a:extLst>
            <a:ext uri="{FF2B5EF4-FFF2-40B4-BE49-F238E27FC236}">
              <a16:creationId xmlns:a16="http://schemas.microsoft.com/office/drawing/2014/main" id="{4CFFA45E-FC22-4122-AE69-9764EDE645C3}"/>
            </a:ext>
          </a:extLst>
        </xdr:cNvPr>
        <xdr:cNvSpPr/>
      </xdr:nvSpPr>
      <xdr:spPr>
        <a:xfrm>
          <a:off x="12359005" y="5096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25</xdr:row>
      <xdr:rowOff>135337</xdr:rowOff>
    </xdr:from>
    <xdr:to>
      <xdr:col>76</xdr:col>
      <xdr:colOff>22225</xdr:colOff>
      <xdr:row>26</xdr:row>
      <xdr:rowOff>15548</xdr:rowOff>
    </xdr:to>
    <xdr:cxnSp macro="">
      <xdr:nvCxnSpPr>
        <xdr:cNvPr id="161" name="直線コネクタ 160">
          <a:extLst>
            <a:ext uri="{FF2B5EF4-FFF2-40B4-BE49-F238E27FC236}">
              <a16:creationId xmlns:a16="http://schemas.microsoft.com/office/drawing/2014/main" id="{7AB0135F-496A-4819-B78B-C66DB17B9357}"/>
            </a:ext>
          </a:extLst>
        </xdr:cNvPr>
        <xdr:cNvCxnSpPr/>
      </xdr:nvCxnSpPr>
      <xdr:spPr>
        <a:xfrm flipV="1">
          <a:off x="12409805" y="5095957"/>
          <a:ext cx="619760" cy="4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11013</xdr:rowOff>
    </xdr:from>
    <xdr:to>
      <xdr:col>68</xdr:col>
      <xdr:colOff>123825</xdr:colOff>
      <xdr:row>26</xdr:row>
      <xdr:rowOff>112613</xdr:rowOff>
    </xdr:to>
    <xdr:sp macro="" textlink="">
      <xdr:nvSpPr>
        <xdr:cNvPr id="162" name="楕円 161">
          <a:extLst>
            <a:ext uri="{FF2B5EF4-FFF2-40B4-BE49-F238E27FC236}">
              <a16:creationId xmlns:a16="http://schemas.microsoft.com/office/drawing/2014/main" id="{074F7E7C-5EF3-4813-81F5-599C11E82A9F}"/>
            </a:ext>
          </a:extLst>
        </xdr:cNvPr>
        <xdr:cNvSpPr/>
      </xdr:nvSpPr>
      <xdr:spPr>
        <a:xfrm>
          <a:off x="11688445" y="5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15548</xdr:rowOff>
    </xdr:from>
    <xdr:to>
      <xdr:col>72</xdr:col>
      <xdr:colOff>73025</xdr:colOff>
      <xdr:row>26</xdr:row>
      <xdr:rowOff>61813</xdr:rowOff>
    </xdr:to>
    <xdr:cxnSp macro="">
      <xdr:nvCxnSpPr>
        <xdr:cNvPr id="163" name="直線コネクタ 162">
          <a:extLst>
            <a:ext uri="{FF2B5EF4-FFF2-40B4-BE49-F238E27FC236}">
              <a16:creationId xmlns:a16="http://schemas.microsoft.com/office/drawing/2014/main" id="{D75E07E8-B6AB-4F91-A20C-D9701AF212D4}"/>
            </a:ext>
          </a:extLst>
        </xdr:cNvPr>
        <xdr:cNvCxnSpPr/>
      </xdr:nvCxnSpPr>
      <xdr:spPr>
        <a:xfrm flipV="1">
          <a:off x="11739245" y="5143808"/>
          <a:ext cx="67056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21381</xdr:rowOff>
    </xdr:from>
    <xdr:to>
      <xdr:col>64</xdr:col>
      <xdr:colOff>123825</xdr:colOff>
      <xdr:row>27</xdr:row>
      <xdr:rowOff>122981</xdr:rowOff>
    </xdr:to>
    <xdr:sp macro="" textlink="">
      <xdr:nvSpPr>
        <xdr:cNvPr id="164" name="楕円 163">
          <a:extLst>
            <a:ext uri="{FF2B5EF4-FFF2-40B4-BE49-F238E27FC236}">
              <a16:creationId xmlns:a16="http://schemas.microsoft.com/office/drawing/2014/main" id="{1EDC81F0-D0A2-4E12-9791-04318D8033D7}"/>
            </a:ext>
          </a:extLst>
        </xdr:cNvPr>
        <xdr:cNvSpPr/>
      </xdr:nvSpPr>
      <xdr:spPr>
        <a:xfrm>
          <a:off x="11017885" y="53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61813</xdr:rowOff>
    </xdr:from>
    <xdr:to>
      <xdr:col>68</xdr:col>
      <xdr:colOff>73025</xdr:colOff>
      <xdr:row>27</xdr:row>
      <xdr:rowOff>72181</xdr:rowOff>
    </xdr:to>
    <xdr:cxnSp macro="">
      <xdr:nvCxnSpPr>
        <xdr:cNvPr id="165" name="直線コネクタ 164">
          <a:extLst>
            <a:ext uri="{FF2B5EF4-FFF2-40B4-BE49-F238E27FC236}">
              <a16:creationId xmlns:a16="http://schemas.microsoft.com/office/drawing/2014/main" id="{7079C4BD-E7C9-426A-AA78-53B46E261DBD}"/>
            </a:ext>
          </a:extLst>
        </xdr:cNvPr>
        <xdr:cNvCxnSpPr/>
      </xdr:nvCxnSpPr>
      <xdr:spPr>
        <a:xfrm flipV="1">
          <a:off x="11068685" y="5190073"/>
          <a:ext cx="670560" cy="17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169119</xdr:rowOff>
    </xdr:from>
    <xdr:to>
      <xdr:col>60</xdr:col>
      <xdr:colOff>123825</xdr:colOff>
      <xdr:row>28</xdr:row>
      <xdr:rowOff>99269</xdr:rowOff>
    </xdr:to>
    <xdr:sp macro="" textlink="">
      <xdr:nvSpPr>
        <xdr:cNvPr id="166" name="楕円 165">
          <a:extLst>
            <a:ext uri="{FF2B5EF4-FFF2-40B4-BE49-F238E27FC236}">
              <a16:creationId xmlns:a16="http://schemas.microsoft.com/office/drawing/2014/main" id="{B0474AD8-48C0-4FEF-ADE8-D68F79E3F855}"/>
            </a:ext>
          </a:extLst>
        </xdr:cNvPr>
        <xdr:cNvSpPr/>
      </xdr:nvSpPr>
      <xdr:spPr>
        <a:xfrm>
          <a:off x="10347325" y="5465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72181</xdr:rowOff>
    </xdr:from>
    <xdr:to>
      <xdr:col>64</xdr:col>
      <xdr:colOff>73025</xdr:colOff>
      <xdr:row>28</xdr:row>
      <xdr:rowOff>48469</xdr:rowOff>
    </xdr:to>
    <xdr:cxnSp macro="">
      <xdr:nvCxnSpPr>
        <xdr:cNvPr id="167" name="直線コネクタ 166">
          <a:extLst>
            <a:ext uri="{FF2B5EF4-FFF2-40B4-BE49-F238E27FC236}">
              <a16:creationId xmlns:a16="http://schemas.microsoft.com/office/drawing/2014/main" id="{8F21FFF1-F2F5-4FE6-84BD-BD9D773B393E}"/>
            </a:ext>
          </a:extLst>
        </xdr:cNvPr>
        <xdr:cNvCxnSpPr/>
      </xdr:nvCxnSpPr>
      <xdr:spPr>
        <a:xfrm flipV="1">
          <a:off x="10398125" y="5368081"/>
          <a:ext cx="670560" cy="14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F26D26E4-DF16-4A26-A601-EDBC1FB8CE47}"/>
            </a:ext>
          </a:extLst>
        </xdr:cNvPr>
        <xdr:cNvSpPr txBox="1"/>
      </xdr:nvSpPr>
      <xdr:spPr>
        <a:xfrm>
          <a:off x="12185092"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1F30A9A2-059C-401B-9F04-C6F4AC505AAF}"/>
            </a:ext>
          </a:extLst>
        </xdr:cNvPr>
        <xdr:cNvSpPr txBox="1"/>
      </xdr:nvSpPr>
      <xdr:spPr>
        <a:xfrm>
          <a:off x="11527232" y="567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145949</xdr:rowOff>
    </xdr:from>
    <xdr:ext cx="469744" cy="259045"/>
    <xdr:sp macro="" textlink="">
      <xdr:nvSpPr>
        <xdr:cNvPr id="170" name="n_3aveValue債務償還比率">
          <a:extLst>
            <a:ext uri="{FF2B5EF4-FFF2-40B4-BE49-F238E27FC236}">
              <a16:creationId xmlns:a16="http://schemas.microsoft.com/office/drawing/2014/main" id="{8061C050-DCCE-4407-8F0C-0F1FF18012F8}"/>
            </a:ext>
          </a:extLst>
        </xdr:cNvPr>
        <xdr:cNvSpPr txBox="1"/>
      </xdr:nvSpPr>
      <xdr:spPr>
        <a:xfrm>
          <a:off x="10856672" y="577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16445</xdr:rowOff>
    </xdr:from>
    <xdr:ext cx="469744" cy="259045"/>
    <xdr:sp macro="" textlink="">
      <xdr:nvSpPr>
        <xdr:cNvPr id="171" name="n_4aveValue債務償還比率">
          <a:extLst>
            <a:ext uri="{FF2B5EF4-FFF2-40B4-BE49-F238E27FC236}">
              <a16:creationId xmlns:a16="http://schemas.microsoft.com/office/drawing/2014/main" id="{621773FE-95AF-4E86-82FF-6AD548AEEE3A}"/>
            </a:ext>
          </a:extLst>
        </xdr:cNvPr>
        <xdr:cNvSpPr txBox="1"/>
      </xdr:nvSpPr>
      <xdr:spPr>
        <a:xfrm>
          <a:off x="10186112" y="581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82875</xdr:rowOff>
    </xdr:from>
    <xdr:ext cx="469744" cy="259045"/>
    <xdr:sp macro="" textlink="">
      <xdr:nvSpPr>
        <xdr:cNvPr id="172" name="n_1mainValue債務償還比率">
          <a:extLst>
            <a:ext uri="{FF2B5EF4-FFF2-40B4-BE49-F238E27FC236}">
              <a16:creationId xmlns:a16="http://schemas.microsoft.com/office/drawing/2014/main" id="{CB9AC892-8C19-4364-A30E-E38DE18296E4}"/>
            </a:ext>
          </a:extLst>
        </xdr:cNvPr>
        <xdr:cNvSpPr txBox="1"/>
      </xdr:nvSpPr>
      <xdr:spPr>
        <a:xfrm>
          <a:off x="12185092" y="487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129140</xdr:rowOff>
    </xdr:from>
    <xdr:ext cx="469744" cy="259045"/>
    <xdr:sp macro="" textlink="">
      <xdr:nvSpPr>
        <xdr:cNvPr id="173" name="n_2mainValue債務償還比率">
          <a:extLst>
            <a:ext uri="{FF2B5EF4-FFF2-40B4-BE49-F238E27FC236}">
              <a16:creationId xmlns:a16="http://schemas.microsoft.com/office/drawing/2014/main" id="{C3B07E11-A577-4A98-927A-909DEA6FD905}"/>
            </a:ext>
          </a:extLst>
        </xdr:cNvPr>
        <xdr:cNvSpPr txBox="1"/>
      </xdr:nvSpPr>
      <xdr:spPr>
        <a:xfrm>
          <a:off x="11527232" y="49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139508</xdr:rowOff>
    </xdr:from>
    <xdr:ext cx="469744" cy="259045"/>
    <xdr:sp macro="" textlink="">
      <xdr:nvSpPr>
        <xdr:cNvPr id="174" name="n_3mainValue債務償還比率">
          <a:extLst>
            <a:ext uri="{FF2B5EF4-FFF2-40B4-BE49-F238E27FC236}">
              <a16:creationId xmlns:a16="http://schemas.microsoft.com/office/drawing/2014/main" id="{4140C8CB-4309-4F83-9309-507753282AB2}"/>
            </a:ext>
          </a:extLst>
        </xdr:cNvPr>
        <xdr:cNvSpPr txBox="1"/>
      </xdr:nvSpPr>
      <xdr:spPr>
        <a:xfrm>
          <a:off x="10856672" y="510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115796</xdr:rowOff>
    </xdr:from>
    <xdr:ext cx="469744" cy="259045"/>
    <xdr:sp macro="" textlink="">
      <xdr:nvSpPr>
        <xdr:cNvPr id="175" name="n_4mainValue債務償還比率">
          <a:extLst>
            <a:ext uri="{FF2B5EF4-FFF2-40B4-BE49-F238E27FC236}">
              <a16:creationId xmlns:a16="http://schemas.microsoft.com/office/drawing/2014/main" id="{7BF2D71F-5497-4E95-AE81-1886AA2D1CAC}"/>
            </a:ext>
          </a:extLst>
        </xdr:cNvPr>
        <xdr:cNvSpPr txBox="1"/>
      </xdr:nvSpPr>
      <xdr:spPr>
        <a:xfrm>
          <a:off x="10186112" y="52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A967A73-0502-4525-AA73-BBB609B9884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B50B715A-77C2-4BDE-ABF1-A8951A18E2C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04577D58-7181-4EE5-9865-56DB3FF6744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3C25EBD4-F449-4F7C-89DD-7EA66394581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B0C6222F-50BD-49F5-9EB8-34E343A25E5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263892BA-600A-4AED-926E-AEE89CECC7F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5DA861-5206-49E0-8B7C-B7529146882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9900EA-2D9D-4965-A3E8-22EC0507919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33EC55-8C81-4590-B8B6-F48ED1749D1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16B7D0-0ACF-4024-812D-8E5127D4536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169081-F8A7-4475-800D-C7E75B9AC0D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00BFE5-2859-4D99-8336-151113BDCAC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C39DD9-E322-40FD-84F8-C18F389668D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B76385-1D89-4AAF-8ED7-5446628605C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359F2B-FE12-4BB2-A87C-48B7313BCEB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8A1AEA-D41F-4771-8AAE-F3222CD0105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82A17D-FA72-4D1F-BEC1-ED34115F5CF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61E84E-DD2B-4153-8600-132E1D8826A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A14E43-7CC7-4349-9530-304A2E63D51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D2976A-97B8-4F0E-B4A4-D396632F6F0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C4363E-3EA6-4750-A262-E16A30B44DA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9EACDFD-4EB0-4B4A-8477-A3AAB72AB9E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956106-3D7D-41DA-AFC8-57F46409BCA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96E82B-1400-46F2-98A3-19D78F449D9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9112B1-7E59-4D89-A635-5DEDB1A12E2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DFCA82-0B7D-4D20-98A3-FB8F99185F7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444C3B-CEEB-46CC-8E63-C6D950A7A37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3B1A47-7DB0-43EA-B8E8-B3FA5B4ECE3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809CDD-5A39-4BEC-B35A-E3CFAF51607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591623-C12C-461E-8A1C-0AAAD467EB4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3D801E-6807-4AC0-8BFF-1251EDE15F3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8F4178-32D3-42FD-A197-AB8B1717920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16F36A-ABCB-400A-961D-ECC72159790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897180-EAC0-4AE9-B17E-1D831E43AAE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7226FE-6613-4EA0-9312-8D5202351F0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178735-0BCF-4CF0-8869-8C6072F050A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3E328A-0AE1-458C-A28B-9915C1C922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FB3836-76EB-49BB-ABF3-29A253F72ED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A01AB8-5378-4D38-9D6F-ACA331E6DF5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CC3992-6E9A-46A6-B302-2E883F00D41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28F684-88D7-480F-98FC-EBE0380254C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E50A98-4E24-4929-9B64-B895B12AFE4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08648B-3257-4715-BC90-E99F7804DAC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67396A-AD45-405A-89F4-D236DE85391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A197DD-4FD0-4AB7-A760-7DE1C9655AF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CE13ED-C596-4E0F-9951-587BF475C6D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16E18B-B2FA-4293-9D90-1A3FDD867B3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AB2405-F151-4307-A3A4-C2BFE48013A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28FB492-A97E-44D4-A650-A66BB1D3732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C5D6070-F60B-4208-BBBB-8AD1138DDCC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5A43E6-0816-4A55-9042-2312DB92A6B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B83B1F-0F15-43DE-A008-D49B58822A8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624E0B9-6249-4FF1-AB59-8F12142009B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0084FE-D94E-4D26-BFBE-1A81BD76E20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26ADFDD-C50F-4022-8CDB-4764405C613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BAD420-BE25-4327-A0D6-C7D66DA5DC5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D6ACAEF-6EE1-419F-A373-48C97D833E9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8284359-DA24-4F34-B658-70134EFEF49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D3083F-DDC7-405D-AAB0-E60C399D413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6E09685-3B9A-4053-B584-6CC0C382846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204B30-0C6B-4D04-B62E-3592A7C00C8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DBB96B3-FF89-406D-8E3C-F7AB5C4EDC75}"/>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BFBD7C5B-0D44-4100-9070-3094F4AF664C}"/>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E9A5E065-980B-490F-A379-3E0600540202}"/>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D9EA5969-954A-438A-B049-FB8462CEBA48}"/>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7168878-D36F-4E97-8DC6-02A048E0210A}"/>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5FDAD16A-BFD3-4AB0-A45E-B6F55D3E3736}"/>
            </a:ext>
          </a:extLst>
        </xdr:cNvPr>
        <xdr:cNvSpPr txBox="1"/>
      </xdr:nvSpPr>
      <xdr:spPr>
        <a:xfrm>
          <a:off x="412496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DFFDDFD9-10C0-4C75-A7D9-74F60854FF52}"/>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414768B4-3A2F-491D-9915-CD627E201F01}"/>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D81883B5-4E17-4A07-81D4-A0B238E54234}"/>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CE20454F-7CBA-44A6-B7E2-79AF5C52820C}"/>
            </a:ext>
          </a:extLst>
        </xdr:cNvPr>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3BBCC7A3-471C-4215-9B9E-F439A945FFA6}"/>
            </a:ext>
          </a:extLst>
        </xdr:cNvPr>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8C0910-7EDD-4CBA-A657-C70B3104C92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DF479D-2D0B-408E-9E98-D4DC5EB9E57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A8912B-000B-47A4-9F42-45D1DA2A7C0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444072-BB86-4221-8540-874D1EACC35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386E1F-3701-4853-8631-10955D0D804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103505</xdr:rowOff>
    </xdr:from>
    <xdr:to>
      <xdr:col>24</xdr:col>
      <xdr:colOff>114300</xdr:colOff>
      <xdr:row>40</xdr:row>
      <xdr:rowOff>33655</xdr:rowOff>
    </xdr:to>
    <xdr:sp macro="" textlink="">
      <xdr:nvSpPr>
        <xdr:cNvPr id="73" name="楕円 72">
          <a:extLst>
            <a:ext uri="{FF2B5EF4-FFF2-40B4-BE49-F238E27FC236}">
              <a16:creationId xmlns:a16="http://schemas.microsoft.com/office/drawing/2014/main" id="{80BB75F2-FE9B-4940-9972-1E45996F361C}"/>
            </a:ext>
          </a:extLst>
        </xdr:cNvPr>
        <xdr:cNvSpPr/>
      </xdr:nvSpPr>
      <xdr:spPr>
        <a:xfrm>
          <a:off x="403606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81932</xdr:rowOff>
    </xdr:from>
    <xdr:ext cx="405111" cy="259045"/>
    <xdr:sp macro="" textlink="">
      <xdr:nvSpPr>
        <xdr:cNvPr id="74" name="【道路】&#10;有形固定資産減価償却率該当値テキスト">
          <a:extLst>
            <a:ext uri="{FF2B5EF4-FFF2-40B4-BE49-F238E27FC236}">
              <a16:creationId xmlns:a16="http://schemas.microsoft.com/office/drawing/2014/main" id="{89196EC5-517B-4A2F-8057-910AAB32B2AF}"/>
            </a:ext>
          </a:extLst>
        </xdr:cNvPr>
        <xdr:cNvSpPr txBox="1"/>
      </xdr:nvSpPr>
      <xdr:spPr>
        <a:xfrm>
          <a:off x="412496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5" name="楕円 74">
          <a:extLst>
            <a:ext uri="{FF2B5EF4-FFF2-40B4-BE49-F238E27FC236}">
              <a16:creationId xmlns:a16="http://schemas.microsoft.com/office/drawing/2014/main" id="{C921491F-88AE-4E70-BD62-CA1F84A4FB6E}"/>
            </a:ext>
          </a:extLst>
        </xdr:cNvPr>
        <xdr:cNvSpPr/>
      </xdr:nvSpPr>
      <xdr:spPr>
        <a:xfrm>
          <a:off x="3312160" y="6570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154305</xdr:rowOff>
    </xdr:to>
    <xdr:cxnSp macro="">
      <xdr:nvCxnSpPr>
        <xdr:cNvPr id="76" name="直線コネクタ 75">
          <a:extLst>
            <a:ext uri="{FF2B5EF4-FFF2-40B4-BE49-F238E27FC236}">
              <a16:creationId xmlns:a16="http://schemas.microsoft.com/office/drawing/2014/main" id="{32013EFA-21D4-4664-9FA7-5AB03146A2E4}"/>
            </a:ext>
          </a:extLst>
        </xdr:cNvPr>
        <xdr:cNvCxnSpPr/>
      </xdr:nvCxnSpPr>
      <xdr:spPr>
        <a:xfrm>
          <a:off x="3355340" y="6621780"/>
          <a:ext cx="7315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168275</xdr:rowOff>
    </xdr:from>
    <xdr:to>
      <xdr:col>15</xdr:col>
      <xdr:colOff>101600</xdr:colOff>
      <xdr:row>39</xdr:row>
      <xdr:rowOff>98425</xdr:rowOff>
    </xdr:to>
    <xdr:sp macro="" textlink="">
      <xdr:nvSpPr>
        <xdr:cNvPr id="77" name="楕円 76">
          <a:extLst>
            <a:ext uri="{FF2B5EF4-FFF2-40B4-BE49-F238E27FC236}">
              <a16:creationId xmlns:a16="http://schemas.microsoft.com/office/drawing/2014/main" id="{900B3DCA-1883-4719-94C4-DCAD443EE67B}"/>
            </a:ext>
          </a:extLst>
        </xdr:cNvPr>
        <xdr:cNvSpPr/>
      </xdr:nvSpPr>
      <xdr:spPr>
        <a:xfrm>
          <a:off x="251460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47625</xdr:rowOff>
    </xdr:from>
    <xdr:to>
      <xdr:col>19</xdr:col>
      <xdr:colOff>177800</xdr:colOff>
      <xdr:row>39</xdr:row>
      <xdr:rowOff>83820</xdr:rowOff>
    </xdr:to>
    <xdr:cxnSp macro="">
      <xdr:nvCxnSpPr>
        <xdr:cNvPr id="78" name="直線コネクタ 77">
          <a:extLst>
            <a:ext uri="{FF2B5EF4-FFF2-40B4-BE49-F238E27FC236}">
              <a16:creationId xmlns:a16="http://schemas.microsoft.com/office/drawing/2014/main" id="{2DBB6EFA-E970-4623-A0C2-BC9F8CB219A4}"/>
            </a:ext>
          </a:extLst>
        </xdr:cNvPr>
        <xdr:cNvCxnSpPr/>
      </xdr:nvCxnSpPr>
      <xdr:spPr>
        <a:xfrm>
          <a:off x="2565400" y="658558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133985</xdr:rowOff>
    </xdr:from>
    <xdr:to>
      <xdr:col>10</xdr:col>
      <xdr:colOff>165100</xdr:colOff>
      <xdr:row>39</xdr:row>
      <xdr:rowOff>64135</xdr:rowOff>
    </xdr:to>
    <xdr:sp macro="" textlink="">
      <xdr:nvSpPr>
        <xdr:cNvPr id="79" name="楕円 78">
          <a:extLst>
            <a:ext uri="{FF2B5EF4-FFF2-40B4-BE49-F238E27FC236}">
              <a16:creationId xmlns:a16="http://schemas.microsoft.com/office/drawing/2014/main" id="{9AD38CFC-96B3-4809-BD99-30E57E23FFDB}"/>
            </a:ext>
          </a:extLst>
        </xdr:cNvPr>
        <xdr:cNvSpPr/>
      </xdr:nvSpPr>
      <xdr:spPr>
        <a:xfrm>
          <a:off x="1739900" y="650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xdr:rowOff>
    </xdr:from>
    <xdr:to>
      <xdr:col>15</xdr:col>
      <xdr:colOff>50800</xdr:colOff>
      <xdr:row>39</xdr:row>
      <xdr:rowOff>47625</xdr:rowOff>
    </xdr:to>
    <xdr:cxnSp macro="">
      <xdr:nvCxnSpPr>
        <xdr:cNvPr id="80" name="直線コネクタ 79">
          <a:extLst>
            <a:ext uri="{FF2B5EF4-FFF2-40B4-BE49-F238E27FC236}">
              <a16:creationId xmlns:a16="http://schemas.microsoft.com/office/drawing/2014/main" id="{106FDD92-9DA6-4A66-AC7C-A4624D3C1D35}"/>
            </a:ext>
          </a:extLst>
        </xdr:cNvPr>
        <xdr:cNvCxnSpPr/>
      </xdr:nvCxnSpPr>
      <xdr:spPr>
        <a:xfrm>
          <a:off x="1790700" y="655129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97790</xdr:rowOff>
    </xdr:from>
    <xdr:to>
      <xdr:col>6</xdr:col>
      <xdr:colOff>38100</xdr:colOff>
      <xdr:row>39</xdr:row>
      <xdr:rowOff>27940</xdr:rowOff>
    </xdr:to>
    <xdr:sp macro="" textlink="">
      <xdr:nvSpPr>
        <xdr:cNvPr id="81" name="楕円 80">
          <a:extLst>
            <a:ext uri="{FF2B5EF4-FFF2-40B4-BE49-F238E27FC236}">
              <a16:creationId xmlns:a16="http://schemas.microsoft.com/office/drawing/2014/main" id="{71F8BCC9-F3D1-4080-93AC-E74B382777B3}"/>
            </a:ext>
          </a:extLst>
        </xdr:cNvPr>
        <xdr:cNvSpPr/>
      </xdr:nvSpPr>
      <xdr:spPr>
        <a:xfrm>
          <a:off x="965200" y="646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148590</xdr:rowOff>
    </xdr:from>
    <xdr:to>
      <xdr:col>10</xdr:col>
      <xdr:colOff>114300</xdr:colOff>
      <xdr:row>39</xdr:row>
      <xdr:rowOff>13335</xdr:rowOff>
    </xdr:to>
    <xdr:cxnSp macro="">
      <xdr:nvCxnSpPr>
        <xdr:cNvPr id="82" name="直線コネクタ 81">
          <a:extLst>
            <a:ext uri="{FF2B5EF4-FFF2-40B4-BE49-F238E27FC236}">
              <a16:creationId xmlns:a16="http://schemas.microsoft.com/office/drawing/2014/main" id="{85B4EEB0-AF10-4340-AFCE-58D6FA7FE6B1}"/>
            </a:ext>
          </a:extLst>
        </xdr:cNvPr>
        <xdr:cNvCxnSpPr/>
      </xdr:nvCxnSpPr>
      <xdr:spPr>
        <a:xfrm>
          <a:off x="1008380" y="651891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2409E37A-DE96-4186-9E7B-1975594C2CCC}"/>
            </a:ext>
          </a:extLst>
        </xdr:cNvPr>
        <xdr:cNvSpPr txBox="1"/>
      </xdr:nvSpPr>
      <xdr:spPr>
        <a:xfrm>
          <a:off x="317056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EEA69494-7BEB-44E3-800B-4741686A484C}"/>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E1DAF5F8-341D-4D68-8026-8E891F347D94}"/>
            </a:ext>
          </a:extLst>
        </xdr:cNvPr>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010D426B-31A9-4520-A220-BD26F33E0496}"/>
            </a:ext>
          </a:extLst>
        </xdr:cNvPr>
        <xdr:cNvSpPr txBox="1"/>
      </xdr:nvSpPr>
      <xdr:spPr>
        <a:xfrm>
          <a:off x="8363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id="{656B10DD-4969-4637-B4D9-E673FE4F8D3A}"/>
            </a:ext>
          </a:extLst>
        </xdr:cNvPr>
        <xdr:cNvSpPr txBox="1"/>
      </xdr:nvSpPr>
      <xdr:spPr>
        <a:xfrm>
          <a:off x="317056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89552</xdr:rowOff>
    </xdr:from>
    <xdr:ext cx="405111" cy="259045"/>
    <xdr:sp macro="" textlink="">
      <xdr:nvSpPr>
        <xdr:cNvPr id="88" name="n_2mainValue【道路】&#10;有形固定資産減価償却率">
          <a:extLst>
            <a:ext uri="{FF2B5EF4-FFF2-40B4-BE49-F238E27FC236}">
              <a16:creationId xmlns:a16="http://schemas.microsoft.com/office/drawing/2014/main" id="{29169E28-6547-4BA4-9E6F-82A0A15B0B2F}"/>
            </a:ext>
          </a:extLst>
        </xdr:cNvPr>
        <xdr:cNvSpPr txBox="1"/>
      </xdr:nvSpPr>
      <xdr:spPr>
        <a:xfrm>
          <a:off x="238570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564657D4-EF23-4101-A7C8-2FFF5DEDDD32}"/>
            </a:ext>
          </a:extLst>
        </xdr:cNvPr>
        <xdr:cNvSpPr txBox="1"/>
      </xdr:nvSpPr>
      <xdr:spPr>
        <a:xfrm>
          <a:off x="161100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65334946-0432-47DD-87CA-2E225C2A9EF7}"/>
            </a:ext>
          </a:extLst>
        </xdr:cNvPr>
        <xdr:cNvSpPr txBox="1"/>
      </xdr:nvSpPr>
      <xdr:spPr>
        <a:xfrm>
          <a:off x="83630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664D71-C330-4AA1-A180-341AE07ABC3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4779A19-C2FF-4E5E-B5A5-1490884F743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9AA6679-3AE4-404D-AA3A-2F3B4CFA27B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95926A-7CAE-4F77-A410-3E4CFFF7FBD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83462A-E6FD-451F-ADDD-B14CCA23A6D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42836BC-3170-4F0D-85D6-5F84661DCEE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64999A4-8310-46C0-846C-41008060E5F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AC7C6EA-0041-44CB-BE0F-49FBE5A23C6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02C2E72-9C0B-4581-85F5-4C2B89C530B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6DEAFDC-C6BD-4D32-BDE1-E656E09F7BF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301532C-758B-49E6-AE24-B288682DF39C}"/>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CC20B46-7C08-47FD-9360-4F1AF3CE1FE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91FFA64-957B-4955-9268-F740A5B89A3B}"/>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AA3A3A0-2A5F-4B4F-882D-ED47BE308EBA}"/>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8281809-EF9B-4A83-84EE-510EBDAFCA07}"/>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85B8E6A-A415-4384-BFE0-C96471A10755}"/>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2F445C5-F7CE-4B79-9AFA-1B2B154158C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9E9FAF7-6810-435C-889D-6CE3D7EDA59B}"/>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F7FB149-AE15-4733-A918-1CE4D5E99D4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EA0773F-8F44-4515-808B-91A9A1646A34}"/>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C17C15D-7621-4675-9842-659F2C332609}"/>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2D51F13C-6265-4C38-B231-11D4A9FC4991}"/>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32C1101-38DC-4428-B3ED-3BB4305321F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D48F036-B50C-403D-915B-6F5593FA9264}"/>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7CE6189-9F4A-441D-B236-271DB175B84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E14FB17C-0018-4185-99C2-2D48FF54CD25}"/>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191FC987-8C07-42A8-A54D-A9B205E3A9D5}"/>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25B9F125-DE11-4669-8CDE-A4936EEDECEE}"/>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EF8C726F-AB8D-4B62-B205-1117E1D2AC80}"/>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95F97087-93BF-4AB2-A82F-2C7CFA096F3A}"/>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6BB225D7-1511-47E6-88F5-8F9BEE3ED850}"/>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198AC3C5-1BF1-4DB9-9D47-4C80BF27F79B}"/>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D0ACBC17-B9EC-433C-94D4-55AFF3A3ED58}"/>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1203D296-4FAB-4B57-B33A-0A89103ECC4D}"/>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17431</xdr:rowOff>
    </xdr:from>
    <xdr:to>
      <xdr:col>41</xdr:col>
      <xdr:colOff>101600</xdr:colOff>
      <xdr:row>36</xdr:row>
      <xdr:rowOff>119031</xdr:rowOff>
    </xdr:to>
    <xdr:sp macro="" textlink="">
      <xdr:nvSpPr>
        <xdr:cNvPr id="125" name="フローチャート: 判断 124">
          <a:extLst>
            <a:ext uri="{FF2B5EF4-FFF2-40B4-BE49-F238E27FC236}">
              <a16:creationId xmlns:a16="http://schemas.microsoft.com/office/drawing/2014/main" id="{B5C2B1EC-E94C-4A45-B91C-19045A85A5E3}"/>
            </a:ext>
          </a:extLst>
        </xdr:cNvPr>
        <xdr:cNvSpPr/>
      </xdr:nvSpPr>
      <xdr:spPr>
        <a:xfrm>
          <a:off x="6873240" y="605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66254</xdr:rowOff>
    </xdr:from>
    <xdr:to>
      <xdr:col>36</xdr:col>
      <xdr:colOff>165100</xdr:colOff>
      <xdr:row>36</xdr:row>
      <xdr:rowOff>167854</xdr:rowOff>
    </xdr:to>
    <xdr:sp macro="" textlink="">
      <xdr:nvSpPr>
        <xdr:cNvPr id="126" name="フローチャート: 判断 125">
          <a:extLst>
            <a:ext uri="{FF2B5EF4-FFF2-40B4-BE49-F238E27FC236}">
              <a16:creationId xmlns:a16="http://schemas.microsoft.com/office/drawing/2014/main" id="{649EC20E-B85F-45DE-B654-82FFFE0FD677}"/>
            </a:ext>
          </a:extLst>
        </xdr:cNvPr>
        <xdr:cNvSpPr/>
      </xdr:nvSpPr>
      <xdr:spPr>
        <a:xfrm>
          <a:off x="6098540" y="61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BCABAED-5FCF-4E1F-BEB3-063A7730DED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CA16F6-6263-4820-9A16-9FD7D13EBEB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0542624-EA22-48E4-B041-4F148C1F3F8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FEF2968-10BC-4A5F-9A38-B0FF32FCA5A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0C8C97A-9A74-4BB7-964A-8516C84EFE6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13807</xdr:rowOff>
    </xdr:from>
    <xdr:to>
      <xdr:col>55</xdr:col>
      <xdr:colOff>50800</xdr:colOff>
      <xdr:row>38</xdr:row>
      <xdr:rowOff>115407</xdr:rowOff>
    </xdr:to>
    <xdr:sp macro="" textlink="">
      <xdr:nvSpPr>
        <xdr:cNvPr id="132" name="楕円 131">
          <a:extLst>
            <a:ext uri="{FF2B5EF4-FFF2-40B4-BE49-F238E27FC236}">
              <a16:creationId xmlns:a16="http://schemas.microsoft.com/office/drawing/2014/main" id="{CD6F2956-9308-4657-9548-6883DA4984CF}"/>
            </a:ext>
          </a:extLst>
        </xdr:cNvPr>
        <xdr:cNvSpPr/>
      </xdr:nvSpPr>
      <xdr:spPr>
        <a:xfrm>
          <a:off x="9192260" y="63841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36684</xdr:rowOff>
    </xdr:from>
    <xdr:ext cx="534377" cy="259045"/>
    <xdr:sp macro="" textlink="">
      <xdr:nvSpPr>
        <xdr:cNvPr id="133" name="【道路】&#10;一人当たり延長該当値テキスト">
          <a:extLst>
            <a:ext uri="{FF2B5EF4-FFF2-40B4-BE49-F238E27FC236}">
              <a16:creationId xmlns:a16="http://schemas.microsoft.com/office/drawing/2014/main" id="{6E74D54E-277A-4668-85C4-5F06304D2D59}"/>
            </a:ext>
          </a:extLst>
        </xdr:cNvPr>
        <xdr:cNvSpPr txBox="1"/>
      </xdr:nvSpPr>
      <xdr:spPr>
        <a:xfrm>
          <a:off x="9258300" y="62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30038</xdr:rowOff>
    </xdr:from>
    <xdr:to>
      <xdr:col>50</xdr:col>
      <xdr:colOff>165100</xdr:colOff>
      <xdr:row>38</xdr:row>
      <xdr:rowOff>131638</xdr:rowOff>
    </xdr:to>
    <xdr:sp macro="" textlink="">
      <xdr:nvSpPr>
        <xdr:cNvPr id="134" name="楕円 133">
          <a:extLst>
            <a:ext uri="{FF2B5EF4-FFF2-40B4-BE49-F238E27FC236}">
              <a16:creationId xmlns:a16="http://schemas.microsoft.com/office/drawing/2014/main" id="{C54B9E1C-616F-4D62-8C0D-87276CE1E2CE}"/>
            </a:ext>
          </a:extLst>
        </xdr:cNvPr>
        <xdr:cNvSpPr/>
      </xdr:nvSpPr>
      <xdr:spPr>
        <a:xfrm>
          <a:off x="8445500" y="64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64607</xdr:rowOff>
    </xdr:from>
    <xdr:to>
      <xdr:col>55</xdr:col>
      <xdr:colOff>0</xdr:colOff>
      <xdr:row>38</xdr:row>
      <xdr:rowOff>80838</xdr:rowOff>
    </xdr:to>
    <xdr:cxnSp macro="">
      <xdr:nvCxnSpPr>
        <xdr:cNvPr id="135" name="直線コネクタ 134">
          <a:extLst>
            <a:ext uri="{FF2B5EF4-FFF2-40B4-BE49-F238E27FC236}">
              <a16:creationId xmlns:a16="http://schemas.microsoft.com/office/drawing/2014/main" id="{4E4C0C18-0CA5-4136-B7A8-92D73340CE0A}"/>
            </a:ext>
          </a:extLst>
        </xdr:cNvPr>
        <xdr:cNvCxnSpPr/>
      </xdr:nvCxnSpPr>
      <xdr:spPr>
        <a:xfrm flipV="1">
          <a:off x="8496300" y="6434927"/>
          <a:ext cx="7239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45125</xdr:rowOff>
    </xdr:from>
    <xdr:to>
      <xdr:col>46</xdr:col>
      <xdr:colOff>38100</xdr:colOff>
      <xdr:row>38</xdr:row>
      <xdr:rowOff>146725</xdr:rowOff>
    </xdr:to>
    <xdr:sp macro="" textlink="">
      <xdr:nvSpPr>
        <xdr:cNvPr id="136" name="楕円 135">
          <a:extLst>
            <a:ext uri="{FF2B5EF4-FFF2-40B4-BE49-F238E27FC236}">
              <a16:creationId xmlns:a16="http://schemas.microsoft.com/office/drawing/2014/main" id="{A16E67BD-CBC8-4587-A5BD-8F1F0AEDF957}"/>
            </a:ext>
          </a:extLst>
        </xdr:cNvPr>
        <xdr:cNvSpPr/>
      </xdr:nvSpPr>
      <xdr:spPr>
        <a:xfrm>
          <a:off x="7670800" y="6415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80838</xdr:rowOff>
    </xdr:from>
    <xdr:to>
      <xdr:col>50</xdr:col>
      <xdr:colOff>114300</xdr:colOff>
      <xdr:row>38</xdr:row>
      <xdr:rowOff>95925</xdr:rowOff>
    </xdr:to>
    <xdr:cxnSp macro="">
      <xdr:nvCxnSpPr>
        <xdr:cNvPr id="137" name="直線コネクタ 136">
          <a:extLst>
            <a:ext uri="{FF2B5EF4-FFF2-40B4-BE49-F238E27FC236}">
              <a16:creationId xmlns:a16="http://schemas.microsoft.com/office/drawing/2014/main" id="{F733521B-83CF-4BC8-8AC0-515FD5155572}"/>
            </a:ext>
          </a:extLst>
        </xdr:cNvPr>
        <xdr:cNvCxnSpPr/>
      </xdr:nvCxnSpPr>
      <xdr:spPr>
        <a:xfrm flipV="1">
          <a:off x="7713980" y="6451158"/>
          <a:ext cx="78232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56848</xdr:rowOff>
    </xdr:from>
    <xdr:to>
      <xdr:col>41</xdr:col>
      <xdr:colOff>101600</xdr:colOff>
      <xdr:row>38</xdr:row>
      <xdr:rowOff>158448</xdr:rowOff>
    </xdr:to>
    <xdr:sp macro="" textlink="">
      <xdr:nvSpPr>
        <xdr:cNvPr id="138" name="楕円 137">
          <a:extLst>
            <a:ext uri="{FF2B5EF4-FFF2-40B4-BE49-F238E27FC236}">
              <a16:creationId xmlns:a16="http://schemas.microsoft.com/office/drawing/2014/main" id="{1F56D11E-6ADB-41DF-A1EE-5F14BB5B2B7E}"/>
            </a:ext>
          </a:extLst>
        </xdr:cNvPr>
        <xdr:cNvSpPr/>
      </xdr:nvSpPr>
      <xdr:spPr>
        <a:xfrm>
          <a:off x="6873240" y="642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95925</xdr:rowOff>
    </xdr:from>
    <xdr:to>
      <xdr:col>45</xdr:col>
      <xdr:colOff>177800</xdr:colOff>
      <xdr:row>38</xdr:row>
      <xdr:rowOff>107648</xdr:rowOff>
    </xdr:to>
    <xdr:cxnSp macro="">
      <xdr:nvCxnSpPr>
        <xdr:cNvPr id="139" name="直線コネクタ 138">
          <a:extLst>
            <a:ext uri="{FF2B5EF4-FFF2-40B4-BE49-F238E27FC236}">
              <a16:creationId xmlns:a16="http://schemas.microsoft.com/office/drawing/2014/main" id="{18A3A80F-034B-45BE-9145-6465C33F1544}"/>
            </a:ext>
          </a:extLst>
        </xdr:cNvPr>
        <xdr:cNvCxnSpPr/>
      </xdr:nvCxnSpPr>
      <xdr:spPr>
        <a:xfrm flipV="1">
          <a:off x="6924040" y="6466245"/>
          <a:ext cx="78994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70696</xdr:rowOff>
    </xdr:from>
    <xdr:to>
      <xdr:col>36</xdr:col>
      <xdr:colOff>165100</xdr:colOff>
      <xdr:row>39</xdr:row>
      <xdr:rowOff>846</xdr:rowOff>
    </xdr:to>
    <xdr:sp macro="" textlink="">
      <xdr:nvSpPr>
        <xdr:cNvPr id="140" name="楕円 139">
          <a:extLst>
            <a:ext uri="{FF2B5EF4-FFF2-40B4-BE49-F238E27FC236}">
              <a16:creationId xmlns:a16="http://schemas.microsoft.com/office/drawing/2014/main" id="{20822767-4FA5-45C3-A811-3C0EADFCC80C}"/>
            </a:ext>
          </a:extLst>
        </xdr:cNvPr>
        <xdr:cNvSpPr/>
      </xdr:nvSpPr>
      <xdr:spPr>
        <a:xfrm>
          <a:off x="6098540" y="6441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107648</xdr:rowOff>
    </xdr:from>
    <xdr:to>
      <xdr:col>41</xdr:col>
      <xdr:colOff>50800</xdr:colOff>
      <xdr:row>38</xdr:row>
      <xdr:rowOff>121496</xdr:rowOff>
    </xdr:to>
    <xdr:cxnSp macro="">
      <xdr:nvCxnSpPr>
        <xdr:cNvPr id="141" name="直線コネクタ 140">
          <a:extLst>
            <a:ext uri="{FF2B5EF4-FFF2-40B4-BE49-F238E27FC236}">
              <a16:creationId xmlns:a16="http://schemas.microsoft.com/office/drawing/2014/main" id="{EDD06E51-3F4A-45E4-BB45-DEE5DBB0329C}"/>
            </a:ext>
          </a:extLst>
        </xdr:cNvPr>
        <xdr:cNvCxnSpPr/>
      </xdr:nvCxnSpPr>
      <xdr:spPr>
        <a:xfrm flipV="1">
          <a:off x="6149340" y="6477968"/>
          <a:ext cx="774700" cy="1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09577D69-C434-47E0-B871-539BC6B9593B}"/>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0E17BF19-49B1-4BA5-B8D4-87761C701873}"/>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135558</xdr:rowOff>
    </xdr:from>
    <xdr:ext cx="534377" cy="259045"/>
    <xdr:sp macro="" textlink="">
      <xdr:nvSpPr>
        <xdr:cNvPr id="144" name="n_3aveValue【道路】&#10;一人当たり延長">
          <a:extLst>
            <a:ext uri="{FF2B5EF4-FFF2-40B4-BE49-F238E27FC236}">
              <a16:creationId xmlns:a16="http://schemas.microsoft.com/office/drawing/2014/main" id="{FE2DE0C7-DE9E-4012-9AE1-DEF69BA3093D}"/>
            </a:ext>
          </a:extLst>
        </xdr:cNvPr>
        <xdr:cNvSpPr txBox="1"/>
      </xdr:nvSpPr>
      <xdr:spPr>
        <a:xfrm>
          <a:off x="6702571" y="58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12931</xdr:rowOff>
    </xdr:from>
    <xdr:ext cx="534377" cy="259045"/>
    <xdr:sp macro="" textlink="">
      <xdr:nvSpPr>
        <xdr:cNvPr id="145" name="n_4aveValue【道路】&#10;一人当たり延長">
          <a:extLst>
            <a:ext uri="{FF2B5EF4-FFF2-40B4-BE49-F238E27FC236}">
              <a16:creationId xmlns:a16="http://schemas.microsoft.com/office/drawing/2014/main" id="{3A91277F-1D63-484C-9BC7-73090D53DB11}"/>
            </a:ext>
          </a:extLst>
        </xdr:cNvPr>
        <xdr:cNvSpPr txBox="1"/>
      </xdr:nvSpPr>
      <xdr:spPr>
        <a:xfrm>
          <a:off x="5905011" y="58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148164</xdr:rowOff>
    </xdr:from>
    <xdr:ext cx="534377" cy="259045"/>
    <xdr:sp macro="" textlink="">
      <xdr:nvSpPr>
        <xdr:cNvPr id="146" name="n_1mainValue【道路】&#10;一人当たり延長">
          <a:extLst>
            <a:ext uri="{FF2B5EF4-FFF2-40B4-BE49-F238E27FC236}">
              <a16:creationId xmlns:a16="http://schemas.microsoft.com/office/drawing/2014/main" id="{785F9FA1-4D1A-4030-94A7-679F8ADAADDE}"/>
            </a:ext>
          </a:extLst>
        </xdr:cNvPr>
        <xdr:cNvSpPr txBox="1"/>
      </xdr:nvSpPr>
      <xdr:spPr>
        <a:xfrm>
          <a:off x="8239271" y="618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163252</xdr:rowOff>
    </xdr:from>
    <xdr:ext cx="534377" cy="259045"/>
    <xdr:sp macro="" textlink="">
      <xdr:nvSpPr>
        <xdr:cNvPr id="147" name="n_2mainValue【道路】&#10;一人当たり延長">
          <a:extLst>
            <a:ext uri="{FF2B5EF4-FFF2-40B4-BE49-F238E27FC236}">
              <a16:creationId xmlns:a16="http://schemas.microsoft.com/office/drawing/2014/main" id="{B7C0A7B7-7177-4705-8BD1-166F71BB16A2}"/>
            </a:ext>
          </a:extLst>
        </xdr:cNvPr>
        <xdr:cNvSpPr txBox="1"/>
      </xdr:nvSpPr>
      <xdr:spPr>
        <a:xfrm>
          <a:off x="7477271" y="61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149575</xdr:rowOff>
    </xdr:from>
    <xdr:ext cx="534377" cy="259045"/>
    <xdr:sp macro="" textlink="">
      <xdr:nvSpPr>
        <xdr:cNvPr id="148" name="n_3mainValue【道路】&#10;一人当たり延長">
          <a:extLst>
            <a:ext uri="{FF2B5EF4-FFF2-40B4-BE49-F238E27FC236}">
              <a16:creationId xmlns:a16="http://schemas.microsoft.com/office/drawing/2014/main" id="{7A70F603-BB3A-4A18-9E10-A379D365E5B8}"/>
            </a:ext>
          </a:extLst>
        </xdr:cNvPr>
        <xdr:cNvSpPr txBox="1"/>
      </xdr:nvSpPr>
      <xdr:spPr>
        <a:xfrm>
          <a:off x="6702571" y="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163423</xdr:rowOff>
    </xdr:from>
    <xdr:ext cx="534377" cy="259045"/>
    <xdr:sp macro="" textlink="">
      <xdr:nvSpPr>
        <xdr:cNvPr id="149" name="n_4mainValue【道路】&#10;一人当たり延長">
          <a:extLst>
            <a:ext uri="{FF2B5EF4-FFF2-40B4-BE49-F238E27FC236}">
              <a16:creationId xmlns:a16="http://schemas.microsoft.com/office/drawing/2014/main" id="{F4D9822E-7CB5-41B3-8CD6-F13E52E327D9}"/>
            </a:ext>
          </a:extLst>
        </xdr:cNvPr>
        <xdr:cNvSpPr txBox="1"/>
      </xdr:nvSpPr>
      <xdr:spPr>
        <a:xfrm>
          <a:off x="5905011" y="653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5AD9EC9-4B2F-4E9D-9325-ADB3F97095B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B7CF531-F99C-41D8-957A-FF2AB3FAE3D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2A4BA12-1C70-499C-A07D-0D0CACE3E1E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18FECFF-352D-4283-8B7A-F5A388868AD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0C422CD-36FE-414A-B427-ECFD006430A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7156A38-F9D3-4A07-8C55-E0753CBBE0C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45DC6E4-259C-46EC-AF77-97FB63AAC06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187A8FC-F1C5-499A-A3F9-76FCB2D22CC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D7C4BFD-D429-422D-9678-1F2FA3DE0D8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233C17D-6527-4E9E-8A1D-75DF9CAD784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073192F-DCE2-4BC1-AFC4-2FD23C4981D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C5B8399-7ECB-42A3-B500-E8B0109682F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AC30B5E-FE98-4216-A12B-8A9325C6FA2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140CC52-F267-47F7-AC54-D56BF18DDBE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894C83A-B271-40BF-BE51-6A33886B0F9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01B3C20-D12B-4E14-80FB-F6C5D07A931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BE96D7C-1265-4196-9188-4BF3C973523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D36241B-A125-4715-8BE6-01C765D5529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F810B34-97F4-4771-9F41-FB62B400AA6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8EB61F2-2A4E-4697-A6F6-EC79E0CDF29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966FF3E-FECA-48CD-AC1C-2D81A2B1B6D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3AB8F72-5176-4E74-A4D0-B2B8B9B0C51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16478DF-C64D-4EF8-ABE4-CB520F95C75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009AF8D-2544-424E-A090-8C34F7EC108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AA6624F4-86BF-4304-8583-32B3AD38B13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71D13AFE-A5F5-40C8-8587-6625C7248D0D}"/>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73364FA3-C714-4F28-AD67-ECAFE93A9574}"/>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75924132-BC12-4988-98A2-0FD0FA2C7375}"/>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E0E580BC-9D50-4139-8FFC-E336671FAA63}"/>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9483D59C-2BE5-4796-9747-D091D8D0C4CD}"/>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C115A9C1-0C9F-4D0E-BEF6-9068FA1FF798}"/>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26BF34F0-17E9-4C75-AAF5-796FA205C3BC}"/>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DAB9D29C-3081-4D9E-A07C-5B03B2280DCA}"/>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59782FCA-442B-43E5-97FE-280108DA2E6D}"/>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4" name="フローチャート: 判断 183">
          <a:extLst>
            <a:ext uri="{FF2B5EF4-FFF2-40B4-BE49-F238E27FC236}">
              <a16:creationId xmlns:a16="http://schemas.microsoft.com/office/drawing/2014/main" id="{7E6A106B-F1D7-473A-8545-8B2083D5CEB6}"/>
            </a:ext>
          </a:extLst>
        </xdr:cNvPr>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5" name="フローチャート: 判断 184">
          <a:extLst>
            <a:ext uri="{FF2B5EF4-FFF2-40B4-BE49-F238E27FC236}">
              <a16:creationId xmlns:a16="http://schemas.microsoft.com/office/drawing/2014/main" id="{F8C9C72F-BEF9-48B3-B9E0-27C88252DBA8}"/>
            </a:ext>
          </a:extLst>
        </xdr:cNvPr>
        <xdr:cNvSpPr/>
      </xdr:nvSpPr>
      <xdr:spPr>
        <a:xfrm>
          <a:off x="96520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F0AE87-3ED0-418A-8804-8D19DA080DA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F49CC80-44B4-4B58-B6C2-EB469794550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BD9DBE2-4E5F-4C6E-89BA-2A9073CE4C2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72B6063-92AD-4478-8C63-F37319BA04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1AC9E33-A3FA-4B01-B499-3F7A88FD0AA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91" name="楕円 190">
          <a:extLst>
            <a:ext uri="{FF2B5EF4-FFF2-40B4-BE49-F238E27FC236}">
              <a16:creationId xmlns:a16="http://schemas.microsoft.com/office/drawing/2014/main" id="{5F71DACA-77C5-420D-B65F-B9B6C3337DE1}"/>
            </a:ext>
          </a:extLst>
        </xdr:cNvPr>
        <xdr:cNvSpPr/>
      </xdr:nvSpPr>
      <xdr:spPr>
        <a:xfrm>
          <a:off x="4036060" y="10169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133730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1539744-55DA-485F-9F8C-F63F81FFF35D}"/>
            </a:ext>
          </a:extLst>
        </xdr:cNvPr>
        <xdr:cNvSpPr txBox="1"/>
      </xdr:nvSpPr>
      <xdr:spPr>
        <a:xfrm>
          <a:off x="4124960"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93" name="楕円 192">
          <a:extLst>
            <a:ext uri="{FF2B5EF4-FFF2-40B4-BE49-F238E27FC236}">
              <a16:creationId xmlns:a16="http://schemas.microsoft.com/office/drawing/2014/main" id="{95978130-BDA0-49D8-A1BA-8E24C1E9E8EF}"/>
            </a:ext>
          </a:extLst>
        </xdr:cNvPr>
        <xdr:cNvSpPr/>
      </xdr:nvSpPr>
      <xdr:spPr>
        <a:xfrm>
          <a:off x="331216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161653</xdr:rowOff>
    </xdr:to>
    <xdr:cxnSp macro="">
      <xdr:nvCxnSpPr>
        <xdr:cNvPr id="194" name="直線コネクタ 193">
          <a:extLst>
            <a:ext uri="{FF2B5EF4-FFF2-40B4-BE49-F238E27FC236}">
              <a16:creationId xmlns:a16="http://schemas.microsoft.com/office/drawing/2014/main" id="{956EC2BE-0517-4DA8-816C-047E68F058B1}"/>
            </a:ext>
          </a:extLst>
        </xdr:cNvPr>
        <xdr:cNvCxnSpPr/>
      </xdr:nvCxnSpPr>
      <xdr:spPr>
        <a:xfrm>
          <a:off x="3355340" y="10182497"/>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95" name="楕円 194">
          <a:extLst>
            <a:ext uri="{FF2B5EF4-FFF2-40B4-BE49-F238E27FC236}">
              <a16:creationId xmlns:a16="http://schemas.microsoft.com/office/drawing/2014/main" id="{F09F7E5D-A03E-4B46-B7AA-C815C15D0838}"/>
            </a:ext>
          </a:extLst>
        </xdr:cNvPr>
        <xdr:cNvSpPr/>
      </xdr:nvSpPr>
      <xdr:spPr>
        <a:xfrm>
          <a:off x="25146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124097</xdr:rowOff>
    </xdr:to>
    <xdr:cxnSp macro="">
      <xdr:nvCxnSpPr>
        <xdr:cNvPr id="196" name="直線コネクタ 195">
          <a:extLst>
            <a:ext uri="{FF2B5EF4-FFF2-40B4-BE49-F238E27FC236}">
              <a16:creationId xmlns:a16="http://schemas.microsoft.com/office/drawing/2014/main" id="{61598204-0356-490B-A941-5E37BA42D858}"/>
            </a:ext>
          </a:extLst>
        </xdr:cNvPr>
        <xdr:cNvCxnSpPr/>
      </xdr:nvCxnSpPr>
      <xdr:spPr>
        <a:xfrm>
          <a:off x="2565400" y="10154738"/>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7" name="楕円 196">
          <a:extLst>
            <a:ext uri="{FF2B5EF4-FFF2-40B4-BE49-F238E27FC236}">
              <a16:creationId xmlns:a16="http://schemas.microsoft.com/office/drawing/2014/main" id="{E9D30854-1954-4913-B889-BB380F01805D}"/>
            </a:ext>
          </a:extLst>
        </xdr:cNvPr>
        <xdr:cNvSpPr/>
      </xdr:nvSpPr>
      <xdr:spPr>
        <a:xfrm>
          <a:off x="17399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96338</xdr:rowOff>
    </xdr:to>
    <xdr:cxnSp macro="">
      <xdr:nvCxnSpPr>
        <xdr:cNvPr id="198" name="直線コネクタ 197">
          <a:extLst>
            <a:ext uri="{FF2B5EF4-FFF2-40B4-BE49-F238E27FC236}">
              <a16:creationId xmlns:a16="http://schemas.microsoft.com/office/drawing/2014/main" id="{18328681-8F89-4CF7-831D-9CB51AF98F09}"/>
            </a:ext>
          </a:extLst>
        </xdr:cNvPr>
        <xdr:cNvCxnSpPr/>
      </xdr:nvCxnSpPr>
      <xdr:spPr>
        <a:xfrm>
          <a:off x="1790700" y="10130246"/>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9" name="楕円 198">
          <a:extLst>
            <a:ext uri="{FF2B5EF4-FFF2-40B4-BE49-F238E27FC236}">
              <a16:creationId xmlns:a16="http://schemas.microsoft.com/office/drawing/2014/main" id="{2106A126-3B67-4023-B803-73FE301BE957}"/>
            </a:ext>
          </a:extLst>
        </xdr:cNvPr>
        <xdr:cNvSpPr/>
      </xdr:nvSpPr>
      <xdr:spPr>
        <a:xfrm>
          <a:off x="965200" y="10055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71846</xdr:rowOff>
    </xdr:to>
    <xdr:cxnSp macro="">
      <xdr:nvCxnSpPr>
        <xdr:cNvPr id="200" name="直線コネクタ 199">
          <a:extLst>
            <a:ext uri="{FF2B5EF4-FFF2-40B4-BE49-F238E27FC236}">
              <a16:creationId xmlns:a16="http://schemas.microsoft.com/office/drawing/2014/main" id="{D1ECB7ED-7631-40D9-91A6-2FE92C55C9AF}"/>
            </a:ext>
          </a:extLst>
        </xdr:cNvPr>
        <xdr:cNvCxnSpPr/>
      </xdr:nvCxnSpPr>
      <xdr:spPr>
        <a:xfrm>
          <a:off x="1008380" y="10102487"/>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857B4F1-A6E5-4275-AD8A-B73D66ACDB25}"/>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CF552C0B-80A8-445D-9DFA-BADBF0A97F7A}"/>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A939364-49E5-45C1-84DD-785E2E1B0C9B}"/>
            </a:ext>
          </a:extLst>
        </xdr:cNvPr>
        <xdr:cNvSpPr txBox="1"/>
      </xdr:nvSpPr>
      <xdr:spPr>
        <a:xfrm>
          <a:off x="16110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13420CD-4E5C-403A-896C-ACC354B0AD7F}"/>
            </a:ext>
          </a:extLst>
        </xdr:cNvPr>
        <xdr:cNvSpPr txBox="1"/>
      </xdr:nvSpPr>
      <xdr:spPr>
        <a:xfrm>
          <a:off x="8363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E3CBA2CC-566C-4214-A022-A1753C92E224}"/>
            </a:ext>
          </a:extLst>
        </xdr:cNvPr>
        <xdr:cNvSpPr txBox="1"/>
      </xdr:nvSpPr>
      <xdr:spPr>
        <a:xfrm>
          <a:off x="317056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C857BB5-7D1D-4AED-9694-5B8B589B802B}"/>
            </a:ext>
          </a:extLst>
        </xdr:cNvPr>
        <xdr:cNvSpPr txBox="1"/>
      </xdr:nvSpPr>
      <xdr:spPr>
        <a:xfrm>
          <a:off x="23857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FEB8255-AA19-4977-8CB9-370C6776BA4A}"/>
            </a:ext>
          </a:extLst>
        </xdr:cNvPr>
        <xdr:cNvSpPr txBox="1"/>
      </xdr:nvSpPr>
      <xdr:spPr>
        <a:xfrm>
          <a:off x="1611004"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191BF95-A955-4978-AEF9-8FB0D1CC8CF0}"/>
            </a:ext>
          </a:extLst>
        </xdr:cNvPr>
        <xdr:cNvSpPr txBox="1"/>
      </xdr:nvSpPr>
      <xdr:spPr>
        <a:xfrm>
          <a:off x="83630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568FA86-941D-41E5-9DA8-33BC835E8B9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7717E98-5FB6-4354-AE16-46699A00644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68E1CC5-DB53-4916-B338-03FDF023A1C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9916B3C-7C7A-45A3-BED4-51E7328D6CE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B05EB48-80B8-43A3-8433-C3638D6770C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ED4F5B2-F399-4E8F-99E6-2F95183256B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2A2B36B-F170-484D-8959-B40B9F59BD9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3ED0A83-693E-4181-996B-E3F8779A9C1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5A5CB25-0FEE-463D-A0DB-8A25CB82DAC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D025C59-6BA0-4C39-BA1C-D5F2A58E75B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635F7265-2BD6-44D8-97D9-0509B16ED89B}"/>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D5BFC15A-4A2D-4713-A6BC-499571481EA2}"/>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C4D77BEC-9851-4496-B5E8-69C08938799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ABB8FBAB-D16C-4999-AED5-02FF26B9422B}"/>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8E53B9D8-CDA0-42EA-BC70-85AF7EB96222}"/>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127E97BF-39C4-436B-81C6-DD2C9905E01D}"/>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D67E3E1-A81D-4FA1-B03A-2071620D6DCB}"/>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D1257DA-07FC-41B3-9596-AE4EC181FFAB}"/>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D3E8B2A6-1CCA-4D1F-9227-4CAC5EC7995B}"/>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F5BC1D1F-0079-4346-81B1-AA9339B641E4}"/>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FE8787F-D03A-41A5-9C73-1259C534431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BF9AFDB-7A27-4859-B8B6-40A73FADDD71}"/>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962008F9-E59F-46FA-9E42-E22F6B7699A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F02DCFAE-9DA6-49D2-A5DD-E21711F5C05F}"/>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32ACC7E0-4D3C-4976-927B-6DF60271B43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CE3EBF7-2462-4BB4-9265-5FBD69C595BF}"/>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A65597C7-EBBA-42C9-A6E2-275DB8503B55}"/>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1AA90A3-EE76-49C8-B766-014404F19C90}"/>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8BFFF30-24CD-4B85-AAC0-726421B5F5E9}"/>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79E4F4D4-0D01-49E1-BA0E-985903249AB6}"/>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265A701B-EC53-41E5-B0E7-0EBE6D4A1694}"/>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E98A3FD4-B779-4B5A-8EB5-F168A858C120}"/>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403D243D-EA41-40FB-9668-A5EC43FBAC4E}"/>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2FF9F569-A812-4BA5-846B-8A1F49B0B692}"/>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36664</xdr:rowOff>
    </xdr:from>
    <xdr:to>
      <xdr:col>41</xdr:col>
      <xdr:colOff>101600</xdr:colOff>
      <xdr:row>61</xdr:row>
      <xdr:rowOff>138264</xdr:rowOff>
    </xdr:to>
    <xdr:sp macro="" textlink="">
      <xdr:nvSpPr>
        <xdr:cNvPr id="243" name="フローチャート: 判断 242">
          <a:extLst>
            <a:ext uri="{FF2B5EF4-FFF2-40B4-BE49-F238E27FC236}">
              <a16:creationId xmlns:a16="http://schemas.microsoft.com/office/drawing/2014/main" id="{49429E0C-7516-49EA-8BFF-39148A8982BB}"/>
            </a:ext>
          </a:extLst>
        </xdr:cNvPr>
        <xdr:cNvSpPr/>
      </xdr:nvSpPr>
      <xdr:spPr>
        <a:xfrm>
          <a:off x="6873240" y="1026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51907</xdr:rowOff>
    </xdr:from>
    <xdr:to>
      <xdr:col>36</xdr:col>
      <xdr:colOff>165100</xdr:colOff>
      <xdr:row>61</xdr:row>
      <xdr:rowOff>153507</xdr:rowOff>
    </xdr:to>
    <xdr:sp macro="" textlink="">
      <xdr:nvSpPr>
        <xdr:cNvPr id="244" name="フローチャート: 判断 243">
          <a:extLst>
            <a:ext uri="{FF2B5EF4-FFF2-40B4-BE49-F238E27FC236}">
              <a16:creationId xmlns:a16="http://schemas.microsoft.com/office/drawing/2014/main" id="{808B2C68-1A00-48CA-948F-50D2675D8821}"/>
            </a:ext>
          </a:extLst>
        </xdr:cNvPr>
        <xdr:cNvSpPr/>
      </xdr:nvSpPr>
      <xdr:spPr>
        <a:xfrm>
          <a:off x="6098540" y="1027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6808C9A-ADB9-41C5-B3BC-55050B65B37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3900F6E-AF08-4455-859F-B1C06FE4B22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18E0196-97CA-42EB-AA03-8E3999388A7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F7933A08-869B-4FD4-B72F-6F6DA90F22D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E8A7ED6-038C-4CBD-A488-4A877D3516B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25553</xdr:rowOff>
    </xdr:from>
    <xdr:to>
      <xdr:col>55</xdr:col>
      <xdr:colOff>50800</xdr:colOff>
      <xdr:row>61</xdr:row>
      <xdr:rowOff>127153</xdr:rowOff>
    </xdr:to>
    <xdr:sp macro="" textlink="">
      <xdr:nvSpPr>
        <xdr:cNvPr id="250" name="楕円 249">
          <a:extLst>
            <a:ext uri="{FF2B5EF4-FFF2-40B4-BE49-F238E27FC236}">
              <a16:creationId xmlns:a16="http://schemas.microsoft.com/office/drawing/2014/main" id="{1937CEAA-2400-4809-97B6-ADC616F77EE7}"/>
            </a:ext>
          </a:extLst>
        </xdr:cNvPr>
        <xdr:cNvSpPr/>
      </xdr:nvSpPr>
      <xdr:spPr>
        <a:xfrm>
          <a:off x="9192260" y="10251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48430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23CCCDEE-413D-46A1-B422-BEAC0FE5BDEE}"/>
            </a:ext>
          </a:extLst>
        </xdr:cNvPr>
        <xdr:cNvSpPr txBox="1"/>
      </xdr:nvSpPr>
      <xdr:spPr>
        <a:xfrm>
          <a:off x="9258300" y="1010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49196</xdr:rowOff>
    </xdr:from>
    <xdr:to>
      <xdr:col>50</xdr:col>
      <xdr:colOff>165100</xdr:colOff>
      <xdr:row>61</xdr:row>
      <xdr:rowOff>150796</xdr:rowOff>
    </xdr:to>
    <xdr:sp macro="" textlink="">
      <xdr:nvSpPr>
        <xdr:cNvPr id="252" name="楕円 251">
          <a:extLst>
            <a:ext uri="{FF2B5EF4-FFF2-40B4-BE49-F238E27FC236}">
              <a16:creationId xmlns:a16="http://schemas.microsoft.com/office/drawing/2014/main" id="{F74BF8DF-860D-4310-9D30-4C9C755FF455}"/>
            </a:ext>
          </a:extLst>
        </xdr:cNvPr>
        <xdr:cNvSpPr/>
      </xdr:nvSpPr>
      <xdr:spPr>
        <a:xfrm>
          <a:off x="8445500" y="1027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76353</xdr:rowOff>
    </xdr:from>
    <xdr:to>
      <xdr:col>55</xdr:col>
      <xdr:colOff>0</xdr:colOff>
      <xdr:row>61</xdr:row>
      <xdr:rowOff>99996</xdr:rowOff>
    </xdr:to>
    <xdr:cxnSp macro="">
      <xdr:nvCxnSpPr>
        <xdr:cNvPr id="253" name="直線コネクタ 252">
          <a:extLst>
            <a:ext uri="{FF2B5EF4-FFF2-40B4-BE49-F238E27FC236}">
              <a16:creationId xmlns:a16="http://schemas.microsoft.com/office/drawing/2014/main" id="{83DCC75E-E68F-4EDC-ABF4-DB2EBF5A503A}"/>
            </a:ext>
          </a:extLst>
        </xdr:cNvPr>
        <xdr:cNvCxnSpPr/>
      </xdr:nvCxnSpPr>
      <xdr:spPr>
        <a:xfrm flipV="1">
          <a:off x="8496300" y="10302393"/>
          <a:ext cx="7239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61244</xdr:rowOff>
    </xdr:from>
    <xdr:to>
      <xdr:col>46</xdr:col>
      <xdr:colOff>38100</xdr:colOff>
      <xdr:row>61</xdr:row>
      <xdr:rowOff>162844</xdr:rowOff>
    </xdr:to>
    <xdr:sp macro="" textlink="">
      <xdr:nvSpPr>
        <xdr:cNvPr id="254" name="楕円 253">
          <a:extLst>
            <a:ext uri="{FF2B5EF4-FFF2-40B4-BE49-F238E27FC236}">
              <a16:creationId xmlns:a16="http://schemas.microsoft.com/office/drawing/2014/main" id="{48C92CC7-2CD0-4B62-B67D-D37C43448BD7}"/>
            </a:ext>
          </a:extLst>
        </xdr:cNvPr>
        <xdr:cNvSpPr/>
      </xdr:nvSpPr>
      <xdr:spPr>
        <a:xfrm>
          <a:off x="7670800" y="10287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99996</xdr:rowOff>
    </xdr:from>
    <xdr:to>
      <xdr:col>50</xdr:col>
      <xdr:colOff>114300</xdr:colOff>
      <xdr:row>61</xdr:row>
      <xdr:rowOff>112044</xdr:rowOff>
    </xdr:to>
    <xdr:cxnSp macro="">
      <xdr:nvCxnSpPr>
        <xdr:cNvPr id="255" name="直線コネクタ 254">
          <a:extLst>
            <a:ext uri="{FF2B5EF4-FFF2-40B4-BE49-F238E27FC236}">
              <a16:creationId xmlns:a16="http://schemas.microsoft.com/office/drawing/2014/main" id="{F94D7722-3160-4563-A164-062F6D3DAB41}"/>
            </a:ext>
          </a:extLst>
        </xdr:cNvPr>
        <xdr:cNvCxnSpPr/>
      </xdr:nvCxnSpPr>
      <xdr:spPr>
        <a:xfrm flipV="1">
          <a:off x="7713980" y="10326036"/>
          <a:ext cx="78232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71075</xdr:rowOff>
    </xdr:from>
    <xdr:to>
      <xdr:col>41</xdr:col>
      <xdr:colOff>101600</xdr:colOff>
      <xdr:row>62</xdr:row>
      <xdr:rowOff>1225</xdr:rowOff>
    </xdr:to>
    <xdr:sp macro="" textlink="">
      <xdr:nvSpPr>
        <xdr:cNvPr id="256" name="楕円 255">
          <a:extLst>
            <a:ext uri="{FF2B5EF4-FFF2-40B4-BE49-F238E27FC236}">
              <a16:creationId xmlns:a16="http://schemas.microsoft.com/office/drawing/2014/main" id="{18603B40-39C8-4914-84A1-8D8F6377FC1D}"/>
            </a:ext>
          </a:extLst>
        </xdr:cNvPr>
        <xdr:cNvSpPr/>
      </xdr:nvSpPr>
      <xdr:spPr>
        <a:xfrm>
          <a:off x="6873240" y="1029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112044</xdr:rowOff>
    </xdr:from>
    <xdr:to>
      <xdr:col>45</xdr:col>
      <xdr:colOff>177800</xdr:colOff>
      <xdr:row>61</xdr:row>
      <xdr:rowOff>121875</xdr:rowOff>
    </xdr:to>
    <xdr:cxnSp macro="">
      <xdr:nvCxnSpPr>
        <xdr:cNvPr id="257" name="直線コネクタ 256">
          <a:extLst>
            <a:ext uri="{FF2B5EF4-FFF2-40B4-BE49-F238E27FC236}">
              <a16:creationId xmlns:a16="http://schemas.microsoft.com/office/drawing/2014/main" id="{A10FFE2B-B320-4A3B-98A5-2B7FC5F403BE}"/>
            </a:ext>
          </a:extLst>
        </xdr:cNvPr>
        <xdr:cNvCxnSpPr/>
      </xdr:nvCxnSpPr>
      <xdr:spPr>
        <a:xfrm flipV="1">
          <a:off x="6924040" y="10338084"/>
          <a:ext cx="78994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81837</xdr:rowOff>
    </xdr:from>
    <xdr:to>
      <xdr:col>36</xdr:col>
      <xdr:colOff>165100</xdr:colOff>
      <xdr:row>62</xdr:row>
      <xdr:rowOff>11987</xdr:rowOff>
    </xdr:to>
    <xdr:sp macro="" textlink="">
      <xdr:nvSpPr>
        <xdr:cNvPr id="258" name="楕円 257">
          <a:extLst>
            <a:ext uri="{FF2B5EF4-FFF2-40B4-BE49-F238E27FC236}">
              <a16:creationId xmlns:a16="http://schemas.microsoft.com/office/drawing/2014/main" id="{5708396E-F536-40C2-9D89-D716F922C94D}"/>
            </a:ext>
          </a:extLst>
        </xdr:cNvPr>
        <xdr:cNvSpPr/>
      </xdr:nvSpPr>
      <xdr:spPr>
        <a:xfrm>
          <a:off x="6098540" y="10307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121875</xdr:rowOff>
    </xdr:from>
    <xdr:to>
      <xdr:col>41</xdr:col>
      <xdr:colOff>50800</xdr:colOff>
      <xdr:row>61</xdr:row>
      <xdr:rowOff>132637</xdr:rowOff>
    </xdr:to>
    <xdr:cxnSp macro="">
      <xdr:nvCxnSpPr>
        <xdr:cNvPr id="259" name="直線コネクタ 258">
          <a:extLst>
            <a:ext uri="{FF2B5EF4-FFF2-40B4-BE49-F238E27FC236}">
              <a16:creationId xmlns:a16="http://schemas.microsoft.com/office/drawing/2014/main" id="{221F38D9-1A1B-4391-82B8-23F3F4DA4476}"/>
            </a:ext>
          </a:extLst>
        </xdr:cNvPr>
        <xdr:cNvCxnSpPr/>
      </xdr:nvCxnSpPr>
      <xdr:spPr>
        <a:xfrm flipV="1">
          <a:off x="6149340" y="10347915"/>
          <a:ext cx="7747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8B61FBA-F9C4-4B45-A22C-2848C21CF491}"/>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C16480C-3B9E-4DB3-9327-A113CBBC4E46}"/>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154791</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3078028-8BD2-4DEF-A27B-B21E7659A604}"/>
            </a:ext>
          </a:extLst>
        </xdr:cNvPr>
        <xdr:cNvSpPr txBox="1"/>
      </xdr:nvSpPr>
      <xdr:spPr>
        <a:xfrm>
          <a:off x="6670255" y="100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170034</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6648140E-BE97-4811-8186-3E4F3546FA36}"/>
            </a:ext>
          </a:extLst>
        </xdr:cNvPr>
        <xdr:cNvSpPr txBox="1"/>
      </xdr:nvSpPr>
      <xdr:spPr>
        <a:xfrm>
          <a:off x="5872695" y="1006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167323</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EB52B21-68C0-4F03-A227-B38AC8728BD1}"/>
            </a:ext>
          </a:extLst>
        </xdr:cNvPr>
        <xdr:cNvSpPr txBox="1"/>
      </xdr:nvSpPr>
      <xdr:spPr>
        <a:xfrm>
          <a:off x="8214575" y="1005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7921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C9513977-E686-478E-9FC0-72988E16FF1A}"/>
            </a:ext>
          </a:extLst>
        </xdr:cNvPr>
        <xdr:cNvSpPr txBox="1"/>
      </xdr:nvSpPr>
      <xdr:spPr>
        <a:xfrm>
          <a:off x="7444955" y="1006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163802</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D52C9A1E-AE5B-429D-9C01-443DC95FEE3B}"/>
            </a:ext>
          </a:extLst>
        </xdr:cNvPr>
        <xdr:cNvSpPr txBox="1"/>
      </xdr:nvSpPr>
      <xdr:spPr>
        <a:xfrm>
          <a:off x="6670255" y="1038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3114</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6F1B84F7-A131-482B-AF50-E2E1FC468D7B}"/>
            </a:ext>
          </a:extLst>
        </xdr:cNvPr>
        <xdr:cNvSpPr txBox="1"/>
      </xdr:nvSpPr>
      <xdr:spPr>
        <a:xfrm>
          <a:off x="5872695" y="1039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D5F0A3FB-853D-4329-AAB7-393A602B5AE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1DE1FBE4-C665-4E4E-B59B-DAE39C988F0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23DC2715-FD64-460F-9E55-3F8BAB513BD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CF87A05A-CA7E-4B1B-9C03-265622167FA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2123B5FE-7FBA-4564-99E8-F2C69125B8E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D7CDC7C-96EF-4A1B-9C47-122D27249BE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174B927-5456-4E35-B08E-1CE6519F3BA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3469E19C-7367-4C8B-B447-BDBDA2ADC02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90EE394D-7A10-45AB-8E42-A59B429826C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A6D94248-8F18-4E40-B2FD-00CADF1768B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76D0D6AC-1563-457D-A622-96C48CA6C1F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BF93D599-9432-4B73-BD99-87CCE04B2F3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A929FBA3-95F3-4A83-A20B-1B80D77723F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D3C5A384-FA1A-4524-9214-BACBF8B7C64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758A73B-6E1A-4E31-BEC1-FE7CA812A02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B39162C8-E366-41F8-9775-75A950105A4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C09403CA-08B2-4CDF-966E-14C2F810DBC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004DB75-8708-44E9-B522-3731DC8441F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D579FC5D-AB32-45EB-9B79-479B5B8EEFC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72B4D0ED-0EB6-40FF-8628-F9F6D531444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24DE601-EE04-4A62-8B76-8485ECC49BD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F83B0BC1-B68D-4B1C-B91F-DFC4EFFB35A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3160F82E-C05A-465E-9083-D5CDA130AAC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E52C9F28-D0A7-4B6A-A10A-83416720C8E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1C93E9E3-BA06-4B77-A1EB-CCEA0C4D1FC6}"/>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42B81D72-2123-4FF3-86E7-C29D23230003}"/>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6AC932D1-A33E-4F0E-AD80-CA234C27AAFC}"/>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D25A0B6-C658-4528-8DCB-9B7AFA11C19F}"/>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CE94B825-1EE8-4047-AAEB-039C39FC46B0}"/>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648C7F89-6D81-415A-9695-798A39C79808}"/>
            </a:ext>
          </a:extLst>
        </xdr:cNvPr>
        <xdr:cNvSpPr txBox="1"/>
      </xdr:nvSpPr>
      <xdr:spPr>
        <a:xfrm>
          <a:off x="4124960" y="1381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6C349D47-EDE7-4DCE-9C48-2A056E7AD365}"/>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5BC1ACF0-8B9F-4BF3-8B82-80F30B538523}"/>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E869A219-8530-4D4F-BEDC-A14BF89A904B}"/>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01" name="フローチャート: 判断 300">
          <a:extLst>
            <a:ext uri="{FF2B5EF4-FFF2-40B4-BE49-F238E27FC236}">
              <a16:creationId xmlns:a16="http://schemas.microsoft.com/office/drawing/2014/main" id="{EF317AE3-0A5A-416A-A6F2-222C3C5593C3}"/>
            </a:ext>
          </a:extLst>
        </xdr:cNvPr>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302" name="フローチャート: 判断 301">
          <a:extLst>
            <a:ext uri="{FF2B5EF4-FFF2-40B4-BE49-F238E27FC236}">
              <a16:creationId xmlns:a16="http://schemas.microsoft.com/office/drawing/2014/main" id="{4D091FAE-91AB-4AC3-8538-F99702BC7567}"/>
            </a:ext>
          </a:extLst>
        </xdr:cNvPr>
        <xdr:cNvSpPr/>
      </xdr:nvSpPr>
      <xdr:spPr>
        <a:xfrm>
          <a:off x="96520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743E88-EAEB-4FF1-8F65-2E07062B4A1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64E1B9C-FC38-481B-9BC3-0D68F5F211B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7F34E99-69F0-4C12-A5B9-14BEEC6066E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71F4684-8B82-4FEA-8C23-9C55C602674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05DC413-10AB-480C-98B7-BD9AE1D73BE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107314</xdr:rowOff>
    </xdr:from>
    <xdr:to>
      <xdr:col>24</xdr:col>
      <xdr:colOff>114300</xdr:colOff>
      <xdr:row>86</xdr:row>
      <xdr:rowOff>37464</xdr:rowOff>
    </xdr:to>
    <xdr:sp macro="" textlink="">
      <xdr:nvSpPr>
        <xdr:cNvPr id="308" name="楕円 307">
          <a:extLst>
            <a:ext uri="{FF2B5EF4-FFF2-40B4-BE49-F238E27FC236}">
              <a16:creationId xmlns:a16="http://schemas.microsoft.com/office/drawing/2014/main" id="{6B100A45-FAD5-462D-8AF4-93118E66F37D}"/>
            </a:ext>
          </a:extLst>
        </xdr:cNvPr>
        <xdr:cNvSpPr/>
      </xdr:nvSpPr>
      <xdr:spPr>
        <a:xfrm>
          <a:off x="4036060" y="1435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22241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C0E68FF0-03DC-40C4-93B8-BE9A2FC6B258}"/>
            </a:ext>
          </a:extLst>
        </xdr:cNvPr>
        <xdr:cNvSpPr txBox="1"/>
      </xdr:nvSpPr>
      <xdr:spPr>
        <a:xfrm>
          <a:off x="4124960" y="1427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310" name="楕円 309">
          <a:extLst>
            <a:ext uri="{FF2B5EF4-FFF2-40B4-BE49-F238E27FC236}">
              <a16:creationId xmlns:a16="http://schemas.microsoft.com/office/drawing/2014/main" id="{2131E06B-FA69-4B40-9B65-DF5D352BEE41}"/>
            </a:ext>
          </a:extLst>
        </xdr:cNvPr>
        <xdr:cNvSpPr/>
      </xdr:nvSpPr>
      <xdr:spPr>
        <a:xfrm>
          <a:off x="3312160" y="14328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158114</xdr:rowOff>
    </xdr:to>
    <xdr:cxnSp macro="">
      <xdr:nvCxnSpPr>
        <xdr:cNvPr id="311" name="直線コネクタ 310">
          <a:extLst>
            <a:ext uri="{FF2B5EF4-FFF2-40B4-BE49-F238E27FC236}">
              <a16:creationId xmlns:a16="http://schemas.microsoft.com/office/drawing/2014/main" id="{150BD981-38A9-434C-981E-50C33D564B72}"/>
            </a:ext>
          </a:extLst>
        </xdr:cNvPr>
        <xdr:cNvCxnSpPr/>
      </xdr:nvCxnSpPr>
      <xdr:spPr>
        <a:xfrm>
          <a:off x="3355340" y="14378939"/>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67311</xdr:rowOff>
    </xdr:from>
    <xdr:to>
      <xdr:col>15</xdr:col>
      <xdr:colOff>101600</xdr:colOff>
      <xdr:row>85</xdr:row>
      <xdr:rowOff>168911</xdr:rowOff>
    </xdr:to>
    <xdr:sp macro="" textlink="">
      <xdr:nvSpPr>
        <xdr:cNvPr id="312" name="楕円 311">
          <a:extLst>
            <a:ext uri="{FF2B5EF4-FFF2-40B4-BE49-F238E27FC236}">
              <a16:creationId xmlns:a16="http://schemas.microsoft.com/office/drawing/2014/main" id="{AD40EDDC-8885-4526-B308-1E1A89EE9F12}"/>
            </a:ext>
          </a:extLst>
        </xdr:cNvPr>
        <xdr:cNvSpPr/>
      </xdr:nvSpPr>
      <xdr:spPr>
        <a:xfrm>
          <a:off x="25146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118111</xdr:rowOff>
    </xdr:from>
    <xdr:to>
      <xdr:col>19</xdr:col>
      <xdr:colOff>177800</xdr:colOff>
      <xdr:row>85</xdr:row>
      <xdr:rowOff>129539</xdr:rowOff>
    </xdr:to>
    <xdr:cxnSp macro="">
      <xdr:nvCxnSpPr>
        <xdr:cNvPr id="313" name="直線コネクタ 312">
          <a:extLst>
            <a:ext uri="{FF2B5EF4-FFF2-40B4-BE49-F238E27FC236}">
              <a16:creationId xmlns:a16="http://schemas.microsoft.com/office/drawing/2014/main" id="{6FD023E4-F70F-4799-AF83-32E69B9DAD87}"/>
            </a:ext>
          </a:extLst>
        </xdr:cNvPr>
        <xdr:cNvCxnSpPr/>
      </xdr:nvCxnSpPr>
      <xdr:spPr>
        <a:xfrm>
          <a:off x="2565400" y="1436751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52070</xdr:rowOff>
    </xdr:from>
    <xdr:to>
      <xdr:col>10</xdr:col>
      <xdr:colOff>165100</xdr:colOff>
      <xdr:row>85</xdr:row>
      <xdr:rowOff>153670</xdr:rowOff>
    </xdr:to>
    <xdr:sp macro="" textlink="">
      <xdr:nvSpPr>
        <xdr:cNvPr id="314" name="楕円 313">
          <a:extLst>
            <a:ext uri="{FF2B5EF4-FFF2-40B4-BE49-F238E27FC236}">
              <a16:creationId xmlns:a16="http://schemas.microsoft.com/office/drawing/2014/main" id="{F49F5C17-7753-4449-9165-F2FF8968A09C}"/>
            </a:ext>
          </a:extLst>
        </xdr:cNvPr>
        <xdr:cNvSpPr/>
      </xdr:nvSpPr>
      <xdr:spPr>
        <a:xfrm>
          <a:off x="17399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102870</xdr:rowOff>
    </xdr:from>
    <xdr:to>
      <xdr:col>15</xdr:col>
      <xdr:colOff>50800</xdr:colOff>
      <xdr:row>85</xdr:row>
      <xdr:rowOff>118111</xdr:rowOff>
    </xdr:to>
    <xdr:cxnSp macro="">
      <xdr:nvCxnSpPr>
        <xdr:cNvPr id="315" name="直線コネクタ 314">
          <a:extLst>
            <a:ext uri="{FF2B5EF4-FFF2-40B4-BE49-F238E27FC236}">
              <a16:creationId xmlns:a16="http://schemas.microsoft.com/office/drawing/2014/main" id="{D0F0C49A-2C76-42E4-8E06-02A3FA8AA49A}"/>
            </a:ext>
          </a:extLst>
        </xdr:cNvPr>
        <xdr:cNvCxnSpPr/>
      </xdr:nvCxnSpPr>
      <xdr:spPr>
        <a:xfrm>
          <a:off x="1790700" y="14352270"/>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38736</xdr:rowOff>
    </xdr:from>
    <xdr:to>
      <xdr:col>6</xdr:col>
      <xdr:colOff>38100</xdr:colOff>
      <xdr:row>85</xdr:row>
      <xdr:rowOff>140336</xdr:rowOff>
    </xdr:to>
    <xdr:sp macro="" textlink="">
      <xdr:nvSpPr>
        <xdr:cNvPr id="316" name="楕円 315">
          <a:extLst>
            <a:ext uri="{FF2B5EF4-FFF2-40B4-BE49-F238E27FC236}">
              <a16:creationId xmlns:a16="http://schemas.microsoft.com/office/drawing/2014/main" id="{62113FCB-BFA7-4100-973A-F783F8FAA7E1}"/>
            </a:ext>
          </a:extLst>
        </xdr:cNvPr>
        <xdr:cNvSpPr/>
      </xdr:nvSpPr>
      <xdr:spPr>
        <a:xfrm>
          <a:off x="965200" y="142881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89536</xdr:rowOff>
    </xdr:from>
    <xdr:to>
      <xdr:col>10</xdr:col>
      <xdr:colOff>114300</xdr:colOff>
      <xdr:row>85</xdr:row>
      <xdr:rowOff>102870</xdr:rowOff>
    </xdr:to>
    <xdr:cxnSp macro="">
      <xdr:nvCxnSpPr>
        <xdr:cNvPr id="317" name="直線コネクタ 316">
          <a:extLst>
            <a:ext uri="{FF2B5EF4-FFF2-40B4-BE49-F238E27FC236}">
              <a16:creationId xmlns:a16="http://schemas.microsoft.com/office/drawing/2014/main" id="{AA3C16AE-8C29-4157-93DC-851CCFCBDAC0}"/>
            </a:ext>
          </a:extLst>
        </xdr:cNvPr>
        <xdr:cNvCxnSpPr/>
      </xdr:nvCxnSpPr>
      <xdr:spPr>
        <a:xfrm>
          <a:off x="1008380" y="14338936"/>
          <a:ext cx="7823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ECD4BC16-39BC-42BD-A551-80BFE2C9C5C0}"/>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6077F54B-9484-4A2F-B177-F11D9F57E7F1}"/>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20" name="n_3aveValue【公営住宅】&#10;有形固定資産減価償却率">
          <a:extLst>
            <a:ext uri="{FF2B5EF4-FFF2-40B4-BE49-F238E27FC236}">
              <a16:creationId xmlns:a16="http://schemas.microsoft.com/office/drawing/2014/main" id="{E0D073AB-D283-4D44-A9BB-F17C4809C3EB}"/>
            </a:ext>
          </a:extLst>
        </xdr:cNvPr>
        <xdr:cNvSpPr txBox="1"/>
      </xdr:nvSpPr>
      <xdr:spPr>
        <a:xfrm>
          <a:off x="16110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21" name="n_4aveValue【公営住宅】&#10;有形固定資産減価償却率">
          <a:extLst>
            <a:ext uri="{FF2B5EF4-FFF2-40B4-BE49-F238E27FC236}">
              <a16:creationId xmlns:a16="http://schemas.microsoft.com/office/drawing/2014/main" id="{41DE4D32-D382-4C22-84CB-4AA7C4C92CF7}"/>
            </a:ext>
          </a:extLst>
        </xdr:cNvPr>
        <xdr:cNvSpPr txBox="1"/>
      </xdr:nvSpPr>
      <xdr:spPr>
        <a:xfrm>
          <a:off x="8363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322" name="n_1mainValue【公営住宅】&#10;有形固定資産減価償却率">
          <a:extLst>
            <a:ext uri="{FF2B5EF4-FFF2-40B4-BE49-F238E27FC236}">
              <a16:creationId xmlns:a16="http://schemas.microsoft.com/office/drawing/2014/main" id="{13F8921D-6822-4E69-8899-726BA16D813F}"/>
            </a:ext>
          </a:extLst>
        </xdr:cNvPr>
        <xdr:cNvSpPr txBox="1"/>
      </xdr:nvSpPr>
      <xdr:spPr>
        <a:xfrm>
          <a:off x="3170564" y="1441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160038</xdr:rowOff>
    </xdr:from>
    <xdr:ext cx="405111" cy="259045"/>
    <xdr:sp macro="" textlink="">
      <xdr:nvSpPr>
        <xdr:cNvPr id="323" name="n_2mainValue【公営住宅】&#10;有形固定資産減価償却率">
          <a:extLst>
            <a:ext uri="{FF2B5EF4-FFF2-40B4-BE49-F238E27FC236}">
              <a16:creationId xmlns:a16="http://schemas.microsoft.com/office/drawing/2014/main" id="{551F4323-BD46-4AF4-B4E9-4106601AF50A}"/>
            </a:ext>
          </a:extLst>
        </xdr:cNvPr>
        <xdr:cNvSpPr txBox="1"/>
      </xdr:nvSpPr>
      <xdr:spPr>
        <a:xfrm>
          <a:off x="238570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144797</xdr:rowOff>
    </xdr:from>
    <xdr:ext cx="405111" cy="259045"/>
    <xdr:sp macro="" textlink="">
      <xdr:nvSpPr>
        <xdr:cNvPr id="324" name="n_3mainValue【公営住宅】&#10;有形固定資産減価償却率">
          <a:extLst>
            <a:ext uri="{FF2B5EF4-FFF2-40B4-BE49-F238E27FC236}">
              <a16:creationId xmlns:a16="http://schemas.microsoft.com/office/drawing/2014/main" id="{07F910F5-4A22-40DF-9187-09FA4E6C5291}"/>
            </a:ext>
          </a:extLst>
        </xdr:cNvPr>
        <xdr:cNvSpPr txBox="1"/>
      </xdr:nvSpPr>
      <xdr:spPr>
        <a:xfrm>
          <a:off x="161100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131463</xdr:rowOff>
    </xdr:from>
    <xdr:ext cx="405111" cy="259045"/>
    <xdr:sp macro="" textlink="">
      <xdr:nvSpPr>
        <xdr:cNvPr id="325" name="n_4mainValue【公営住宅】&#10;有形固定資産減価償却率">
          <a:extLst>
            <a:ext uri="{FF2B5EF4-FFF2-40B4-BE49-F238E27FC236}">
              <a16:creationId xmlns:a16="http://schemas.microsoft.com/office/drawing/2014/main" id="{6D2B5598-7AAE-4479-9243-1FC5B41300D7}"/>
            </a:ext>
          </a:extLst>
        </xdr:cNvPr>
        <xdr:cNvSpPr txBox="1"/>
      </xdr:nvSpPr>
      <xdr:spPr>
        <a:xfrm>
          <a:off x="83630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D5454FB6-C571-4402-B699-983CE9A4736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C287E4AE-F711-4F76-9A03-AFDC67DE637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23492496-BD8C-488F-A4DE-FF26FBF6ACC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141BC42F-7B0E-4164-AC6B-4F090F5EB65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655994E-BC6A-4E96-A764-B75E88B7BB4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EDF7111-B60F-49B2-9661-74A57573FDE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37C93194-C662-4227-B3CF-6CD559C6098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E98B5B80-28A3-4613-91F0-6B04DFFBEF1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96E5F38-F629-4D28-99B1-2468FA4E795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268D91C0-5683-43B4-8AAB-D59A06B8B1E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A0F5EC49-2D60-4BC1-AECE-9556B82C4F1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A134E81F-9124-465B-9E96-5CD533B903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DC6C780A-14A6-4425-A19B-827560EB213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58E5BAB-9D7E-469B-B34C-553E4AD4D3F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82A425F0-DC80-42CC-9F85-2368E4CF85B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14767968-A144-4CCB-8638-0C5A6461DC2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5C67EFF-0B3B-4476-B5EB-2F46C1B261B5}"/>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3A2A1E1-EF76-4638-9D1E-65D6FB07132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7AE1E2F-64E4-4B3D-8474-F7CE6CE6FD0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0E15872-01E7-4CB1-869D-52F824C51A9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F4A4A62B-72E7-4706-87AA-945DF097EE0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1E4575D-D62A-40A6-BCAB-E820489E968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13D8F67-7753-469D-B412-7C5C3699B7E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B2C98163-6275-4749-A784-78CD9581137B}"/>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AD60E953-B472-4DC7-AB19-4E23446C1FBF}"/>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BB733E8B-2219-49CE-BD95-F80C6BE84D35}"/>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E0DFE2BA-C55D-4628-B279-B60450BFF756}"/>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EF6BB93E-C839-4D76-8811-8EFA5AC6DFA1}"/>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E8106EF-05FF-4787-A82B-059C3BC67679}"/>
            </a:ext>
          </a:extLst>
        </xdr:cNvPr>
        <xdr:cNvSpPr txBox="1"/>
      </xdr:nvSpPr>
      <xdr:spPr>
        <a:xfrm>
          <a:off x="9258300" y="1405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CCACC91E-C682-4FB8-A83D-A5BC14F02CB3}"/>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64DA54A2-12A4-49A8-B925-8AEA04F32EE4}"/>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7FFFE658-3954-4AF4-8DBA-F046210E61F0}"/>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51308</xdr:rowOff>
    </xdr:from>
    <xdr:to>
      <xdr:col>41</xdr:col>
      <xdr:colOff>101600</xdr:colOff>
      <xdr:row>84</xdr:row>
      <xdr:rowOff>152908</xdr:rowOff>
    </xdr:to>
    <xdr:sp macro="" textlink="">
      <xdr:nvSpPr>
        <xdr:cNvPr id="358" name="フローチャート: 判断 357">
          <a:extLst>
            <a:ext uri="{FF2B5EF4-FFF2-40B4-BE49-F238E27FC236}">
              <a16:creationId xmlns:a16="http://schemas.microsoft.com/office/drawing/2014/main" id="{04342306-9FD1-488A-8079-802337F65E9D}"/>
            </a:ext>
          </a:extLst>
        </xdr:cNvPr>
        <xdr:cNvSpPr/>
      </xdr:nvSpPr>
      <xdr:spPr>
        <a:xfrm>
          <a:off x="687324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9" name="フローチャート: 判断 358">
          <a:extLst>
            <a:ext uri="{FF2B5EF4-FFF2-40B4-BE49-F238E27FC236}">
              <a16:creationId xmlns:a16="http://schemas.microsoft.com/office/drawing/2014/main" id="{00E29122-F938-4099-A603-D70DEB21500F}"/>
            </a:ext>
          </a:extLst>
        </xdr:cNvPr>
        <xdr:cNvSpPr/>
      </xdr:nvSpPr>
      <xdr:spPr>
        <a:xfrm>
          <a:off x="60985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0C991FC-D675-4214-B683-359AA224BCE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591449E-E42F-486C-A90B-7752E53C07C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48B0EB6-5483-4868-A3D6-C8F70A13CF0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820E668-61DF-484F-A9B7-F0E029D6B63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EB33027-3A68-405B-A5FC-BFD4E536E7A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149988</xdr:rowOff>
    </xdr:from>
    <xdr:to>
      <xdr:col>55</xdr:col>
      <xdr:colOff>50800</xdr:colOff>
      <xdr:row>86</xdr:row>
      <xdr:rowOff>80138</xdr:rowOff>
    </xdr:to>
    <xdr:sp macro="" textlink="">
      <xdr:nvSpPr>
        <xdr:cNvPr id="365" name="楕円 364">
          <a:extLst>
            <a:ext uri="{FF2B5EF4-FFF2-40B4-BE49-F238E27FC236}">
              <a16:creationId xmlns:a16="http://schemas.microsoft.com/office/drawing/2014/main" id="{77F0E0B5-4494-495F-8083-10651F2CFF45}"/>
            </a:ext>
          </a:extLst>
        </xdr:cNvPr>
        <xdr:cNvSpPr/>
      </xdr:nvSpPr>
      <xdr:spPr>
        <a:xfrm>
          <a:off x="9192260" y="14399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64915</xdr:rowOff>
    </xdr:from>
    <xdr:ext cx="469744" cy="259045"/>
    <xdr:sp macro="" textlink="">
      <xdr:nvSpPr>
        <xdr:cNvPr id="366" name="【公営住宅】&#10;一人当たり面積該当値テキスト">
          <a:extLst>
            <a:ext uri="{FF2B5EF4-FFF2-40B4-BE49-F238E27FC236}">
              <a16:creationId xmlns:a16="http://schemas.microsoft.com/office/drawing/2014/main" id="{A7D8A95A-6CD9-4489-9E34-5E368C6B3FA4}"/>
            </a:ext>
          </a:extLst>
        </xdr:cNvPr>
        <xdr:cNvSpPr txBox="1"/>
      </xdr:nvSpPr>
      <xdr:spPr>
        <a:xfrm>
          <a:off x="9258300" y="1431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151892</xdr:rowOff>
    </xdr:from>
    <xdr:to>
      <xdr:col>50</xdr:col>
      <xdr:colOff>165100</xdr:colOff>
      <xdr:row>86</xdr:row>
      <xdr:rowOff>82042</xdr:rowOff>
    </xdr:to>
    <xdr:sp macro="" textlink="">
      <xdr:nvSpPr>
        <xdr:cNvPr id="367" name="楕円 366">
          <a:extLst>
            <a:ext uri="{FF2B5EF4-FFF2-40B4-BE49-F238E27FC236}">
              <a16:creationId xmlns:a16="http://schemas.microsoft.com/office/drawing/2014/main" id="{75A81472-3BE6-4D86-AFAC-A8AF9D1EEB96}"/>
            </a:ext>
          </a:extLst>
        </xdr:cNvPr>
        <xdr:cNvSpPr/>
      </xdr:nvSpPr>
      <xdr:spPr>
        <a:xfrm>
          <a:off x="8445500" y="1440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29338</xdr:rowOff>
    </xdr:from>
    <xdr:to>
      <xdr:col>55</xdr:col>
      <xdr:colOff>0</xdr:colOff>
      <xdr:row>86</xdr:row>
      <xdr:rowOff>31242</xdr:rowOff>
    </xdr:to>
    <xdr:cxnSp macro="">
      <xdr:nvCxnSpPr>
        <xdr:cNvPr id="368" name="直線コネクタ 367">
          <a:extLst>
            <a:ext uri="{FF2B5EF4-FFF2-40B4-BE49-F238E27FC236}">
              <a16:creationId xmlns:a16="http://schemas.microsoft.com/office/drawing/2014/main" id="{2F322E5F-30D2-44E9-99DF-3F7688123A75}"/>
            </a:ext>
          </a:extLst>
        </xdr:cNvPr>
        <xdr:cNvCxnSpPr/>
      </xdr:nvCxnSpPr>
      <xdr:spPr>
        <a:xfrm flipV="1">
          <a:off x="8496300" y="14446378"/>
          <a:ext cx="7239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151892</xdr:rowOff>
    </xdr:from>
    <xdr:to>
      <xdr:col>46</xdr:col>
      <xdr:colOff>38100</xdr:colOff>
      <xdr:row>86</xdr:row>
      <xdr:rowOff>82042</xdr:rowOff>
    </xdr:to>
    <xdr:sp macro="" textlink="">
      <xdr:nvSpPr>
        <xdr:cNvPr id="369" name="楕円 368">
          <a:extLst>
            <a:ext uri="{FF2B5EF4-FFF2-40B4-BE49-F238E27FC236}">
              <a16:creationId xmlns:a16="http://schemas.microsoft.com/office/drawing/2014/main" id="{F0ECB9BB-9EDC-4BDA-A2A5-59A699DA66D9}"/>
            </a:ext>
          </a:extLst>
        </xdr:cNvPr>
        <xdr:cNvSpPr/>
      </xdr:nvSpPr>
      <xdr:spPr>
        <a:xfrm>
          <a:off x="7670800" y="1440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31242</xdr:rowOff>
    </xdr:from>
    <xdr:to>
      <xdr:col>50</xdr:col>
      <xdr:colOff>114300</xdr:colOff>
      <xdr:row>86</xdr:row>
      <xdr:rowOff>31242</xdr:rowOff>
    </xdr:to>
    <xdr:cxnSp macro="">
      <xdr:nvCxnSpPr>
        <xdr:cNvPr id="370" name="直線コネクタ 369">
          <a:extLst>
            <a:ext uri="{FF2B5EF4-FFF2-40B4-BE49-F238E27FC236}">
              <a16:creationId xmlns:a16="http://schemas.microsoft.com/office/drawing/2014/main" id="{A9D2149E-82A3-43D9-BFC8-F7E433D44271}"/>
            </a:ext>
          </a:extLst>
        </xdr:cNvPr>
        <xdr:cNvCxnSpPr/>
      </xdr:nvCxnSpPr>
      <xdr:spPr>
        <a:xfrm>
          <a:off x="7713980" y="144482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153415</xdr:rowOff>
    </xdr:from>
    <xdr:to>
      <xdr:col>41</xdr:col>
      <xdr:colOff>101600</xdr:colOff>
      <xdr:row>86</xdr:row>
      <xdr:rowOff>83565</xdr:rowOff>
    </xdr:to>
    <xdr:sp macro="" textlink="">
      <xdr:nvSpPr>
        <xdr:cNvPr id="371" name="楕円 370">
          <a:extLst>
            <a:ext uri="{FF2B5EF4-FFF2-40B4-BE49-F238E27FC236}">
              <a16:creationId xmlns:a16="http://schemas.microsoft.com/office/drawing/2014/main" id="{2321ED15-4291-49C3-BE26-BBC32D1E8AF9}"/>
            </a:ext>
          </a:extLst>
        </xdr:cNvPr>
        <xdr:cNvSpPr/>
      </xdr:nvSpPr>
      <xdr:spPr>
        <a:xfrm>
          <a:off x="6873240" y="14402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31242</xdr:rowOff>
    </xdr:from>
    <xdr:to>
      <xdr:col>45</xdr:col>
      <xdr:colOff>177800</xdr:colOff>
      <xdr:row>86</xdr:row>
      <xdr:rowOff>32765</xdr:rowOff>
    </xdr:to>
    <xdr:cxnSp macro="">
      <xdr:nvCxnSpPr>
        <xdr:cNvPr id="372" name="直線コネクタ 371">
          <a:extLst>
            <a:ext uri="{FF2B5EF4-FFF2-40B4-BE49-F238E27FC236}">
              <a16:creationId xmlns:a16="http://schemas.microsoft.com/office/drawing/2014/main" id="{5392F876-638E-44B9-9377-76BDC409A3DD}"/>
            </a:ext>
          </a:extLst>
        </xdr:cNvPr>
        <xdr:cNvCxnSpPr/>
      </xdr:nvCxnSpPr>
      <xdr:spPr>
        <a:xfrm flipV="1">
          <a:off x="6924040" y="14448282"/>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73" name="楕円 372">
          <a:extLst>
            <a:ext uri="{FF2B5EF4-FFF2-40B4-BE49-F238E27FC236}">
              <a16:creationId xmlns:a16="http://schemas.microsoft.com/office/drawing/2014/main" id="{241BA460-FDC2-4AA0-AA62-59D00DCE276E}"/>
            </a:ext>
          </a:extLst>
        </xdr:cNvPr>
        <xdr:cNvSpPr/>
      </xdr:nvSpPr>
      <xdr:spPr>
        <a:xfrm>
          <a:off x="6098540" y="14404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32765</xdr:rowOff>
    </xdr:from>
    <xdr:to>
      <xdr:col>41</xdr:col>
      <xdr:colOff>50800</xdr:colOff>
      <xdr:row>86</xdr:row>
      <xdr:rowOff>34289</xdr:rowOff>
    </xdr:to>
    <xdr:cxnSp macro="">
      <xdr:nvCxnSpPr>
        <xdr:cNvPr id="374" name="直線コネクタ 373">
          <a:extLst>
            <a:ext uri="{FF2B5EF4-FFF2-40B4-BE49-F238E27FC236}">
              <a16:creationId xmlns:a16="http://schemas.microsoft.com/office/drawing/2014/main" id="{0C35CFDA-7822-4CC6-9B46-1A4425459872}"/>
            </a:ext>
          </a:extLst>
        </xdr:cNvPr>
        <xdr:cNvCxnSpPr/>
      </xdr:nvCxnSpPr>
      <xdr:spPr>
        <a:xfrm flipV="1">
          <a:off x="6149340" y="14449805"/>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24ED8CB6-30C1-4CF5-B742-756060E6075D}"/>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5CDFFBDD-8BA1-4B47-804F-59292A5CFA75}"/>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169435</xdr:rowOff>
    </xdr:from>
    <xdr:ext cx="469744" cy="259045"/>
    <xdr:sp macro="" textlink="">
      <xdr:nvSpPr>
        <xdr:cNvPr id="377" name="n_3aveValue【公営住宅】&#10;一人当たり面積">
          <a:extLst>
            <a:ext uri="{FF2B5EF4-FFF2-40B4-BE49-F238E27FC236}">
              <a16:creationId xmlns:a16="http://schemas.microsoft.com/office/drawing/2014/main" id="{E816BE44-6924-47B9-B451-5061F1894D67}"/>
            </a:ext>
          </a:extLst>
        </xdr:cNvPr>
        <xdr:cNvSpPr txBox="1"/>
      </xdr:nvSpPr>
      <xdr:spPr>
        <a:xfrm>
          <a:off x="671202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8" name="n_4aveValue【公営住宅】&#10;一人当たり面積">
          <a:extLst>
            <a:ext uri="{FF2B5EF4-FFF2-40B4-BE49-F238E27FC236}">
              <a16:creationId xmlns:a16="http://schemas.microsoft.com/office/drawing/2014/main" id="{2497021A-F334-4126-ADE4-8B2821CBF41A}"/>
            </a:ext>
          </a:extLst>
        </xdr:cNvPr>
        <xdr:cNvSpPr txBox="1"/>
      </xdr:nvSpPr>
      <xdr:spPr>
        <a:xfrm>
          <a:off x="59373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73169</xdr:rowOff>
    </xdr:from>
    <xdr:ext cx="469744" cy="259045"/>
    <xdr:sp macro="" textlink="">
      <xdr:nvSpPr>
        <xdr:cNvPr id="379" name="n_1mainValue【公営住宅】&#10;一人当たり面積">
          <a:extLst>
            <a:ext uri="{FF2B5EF4-FFF2-40B4-BE49-F238E27FC236}">
              <a16:creationId xmlns:a16="http://schemas.microsoft.com/office/drawing/2014/main" id="{AC1BC634-022C-4D28-B23F-9CA44D886FE1}"/>
            </a:ext>
          </a:extLst>
        </xdr:cNvPr>
        <xdr:cNvSpPr txBox="1"/>
      </xdr:nvSpPr>
      <xdr:spPr>
        <a:xfrm>
          <a:off x="8271587" y="144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73169</xdr:rowOff>
    </xdr:from>
    <xdr:ext cx="469744" cy="259045"/>
    <xdr:sp macro="" textlink="">
      <xdr:nvSpPr>
        <xdr:cNvPr id="380" name="n_2mainValue【公営住宅】&#10;一人当たり面積">
          <a:extLst>
            <a:ext uri="{FF2B5EF4-FFF2-40B4-BE49-F238E27FC236}">
              <a16:creationId xmlns:a16="http://schemas.microsoft.com/office/drawing/2014/main" id="{8968CB83-36D4-45DD-95C7-D2DEF76123E1}"/>
            </a:ext>
          </a:extLst>
        </xdr:cNvPr>
        <xdr:cNvSpPr txBox="1"/>
      </xdr:nvSpPr>
      <xdr:spPr>
        <a:xfrm>
          <a:off x="7509587" y="144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74692</xdr:rowOff>
    </xdr:from>
    <xdr:ext cx="469744" cy="259045"/>
    <xdr:sp macro="" textlink="">
      <xdr:nvSpPr>
        <xdr:cNvPr id="381" name="n_3mainValue【公営住宅】&#10;一人当たり面積">
          <a:extLst>
            <a:ext uri="{FF2B5EF4-FFF2-40B4-BE49-F238E27FC236}">
              <a16:creationId xmlns:a16="http://schemas.microsoft.com/office/drawing/2014/main" id="{33F9DF85-8856-48FB-850E-5507A7E4C9F2}"/>
            </a:ext>
          </a:extLst>
        </xdr:cNvPr>
        <xdr:cNvSpPr txBox="1"/>
      </xdr:nvSpPr>
      <xdr:spPr>
        <a:xfrm>
          <a:off x="6712027" y="1449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82" name="n_4mainValue【公営住宅】&#10;一人当たり面積">
          <a:extLst>
            <a:ext uri="{FF2B5EF4-FFF2-40B4-BE49-F238E27FC236}">
              <a16:creationId xmlns:a16="http://schemas.microsoft.com/office/drawing/2014/main" id="{349B060E-A9B5-4BC7-93DB-0B203A6612DC}"/>
            </a:ext>
          </a:extLst>
        </xdr:cNvPr>
        <xdr:cNvSpPr txBox="1"/>
      </xdr:nvSpPr>
      <xdr:spPr>
        <a:xfrm>
          <a:off x="5937327" y="1449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1A9EB422-3B10-4559-961E-6BF9D1F5182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3FB6C7-07B0-47F5-8805-28D683F9CB5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7E0290C-20D9-4E17-89FE-B10939AE791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24AFC67D-062B-4034-BF36-E6B38A698C9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9E4DE06-2B8C-4B12-9655-2EB9F26EBF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2E3A583-5906-4086-A81C-1920423DF15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49312C37-CC68-4178-8C97-9F483D06C24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A887D93-D86F-45AF-9FE1-7A2FB61BBAB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CA10157-B68A-4EAE-BB38-5DF3901046D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5D52208-D730-4E51-8CF4-88F8E2278D8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2A92C8E-3BE6-443D-A00F-99CCA0E3A08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132DF5A-2552-48FF-91F4-B23B2CD7706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C5BD960A-34BF-4F1E-93AF-69FDE0F67E1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6425FC1F-2DDC-4501-AD78-43248FE3D7B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3569ABC-B98A-40AC-8337-4E1E7D02C20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41FC300-E1D3-4F6A-94C2-18304A90F80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FF09E4F7-93FB-4A6C-B4C3-2874046E8AC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34292157-38CE-45AE-A301-F8A41663612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B19CA424-A67C-4F9B-9528-C7939906160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61F828EA-4819-4529-9551-EF4C88CCA64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E126D1C5-179E-4614-B17C-09215299B2F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7E1C740-C118-4783-BFB1-5C6D60C66C7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04F1FB9-0EE5-4735-9C7D-AD6559DE8F9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98292F7-1B22-41E7-B9EE-9E90F8953E0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2B88FBE-5FDF-4ACE-B0A7-18091021238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8AC1DB0-4920-47A9-8DB4-4F9E230A7EA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B8948D10-D181-4BAE-A737-E9983B78177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D3FC9C4-2568-485B-9BD8-BC65101E18D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BC05B36E-D296-4D1B-928A-BADAB027317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C04E77F4-3452-4F17-A23F-1175D436F1D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2A10BB37-90D1-406A-BA8F-33C1D579EF6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AA3DA5B3-8DC3-490C-81A9-DAAAE22B8CF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97D299F-0DDC-48BE-A679-E5EE4A70C3E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84A0F1B-3A9F-4949-AD1F-771FA9C7A79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BD554409-023D-4B6B-AD75-3A63B4FD325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18415F89-2483-400E-9AE3-AED6CC1E722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B1C8EB37-6D80-4854-A677-2A8642D9701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28E9DD5C-5044-4D79-96AF-1152661693E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37391E2D-531C-451A-A4C0-1868D88A13F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38EE4EC8-854C-4D60-B45A-3FC5D9A3346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5A1E7AAA-C75D-4F8F-8077-EAD1C6E25C1B}"/>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47E0DD-B108-4BFA-B044-0F5A7D9139B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56F38967-151F-42A0-B5A8-A139CDBC89B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CCEF5E2D-B48A-4C6E-8985-B221929B105A}"/>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23CC3E88-4FED-4CEF-8177-F9B68323174E}"/>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70DD34B2-8112-4DE7-AD83-9CDA1408AE1E}"/>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9D3CB3B3-62CF-4DA7-83F7-8AD501D7442B}"/>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68339C1E-0DCE-45F9-BED5-9C26C4B6F314}"/>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85657166-512F-4CC3-AA6D-A4A24605431A}"/>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a:extLst>
            <a:ext uri="{FF2B5EF4-FFF2-40B4-BE49-F238E27FC236}">
              <a16:creationId xmlns:a16="http://schemas.microsoft.com/office/drawing/2014/main" id="{B758AD39-4FC4-41E3-8595-3D2031EC7B75}"/>
            </a:ext>
          </a:extLst>
        </xdr:cNvPr>
        <xdr:cNvSpPr/>
      </xdr:nvSpPr>
      <xdr:spPr>
        <a:xfrm>
          <a:off x="12029440" y="616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141605</xdr:rowOff>
    </xdr:from>
    <xdr:to>
      <xdr:col>67</xdr:col>
      <xdr:colOff>101600</xdr:colOff>
      <xdr:row>37</xdr:row>
      <xdr:rowOff>71755</xdr:rowOff>
    </xdr:to>
    <xdr:sp macro="" textlink="">
      <xdr:nvSpPr>
        <xdr:cNvPr id="433" name="フローチャート: 判断 432">
          <a:extLst>
            <a:ext uri="{FF2B5EF4-FFF2-40B4-BE49-F238E27FC236}">
              <a16:creationId xmlns:a16="http://schemas.microsoft.com/office/drawing/2014/main" id="{A6670FAA-8EE6-4DE3-8395-C3B89BECD397}"/>
            </a:ext>
          </a:extLst>
        </xdr:cNvPr>
        <xdr:cNvSpPr/>
      </xdr:nvSpPr>
      <xdr:spPr>
        <a:xfrm>
          <a:off x="11231880" y="617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A661391-A1E0-4F5F-8A34-E0D6B534BF9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57D0BDF-80AB-431B-83D9-B8B5D7BF094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8642942-2D87-47D4-873D-E14FC821FAB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1A08E16-4236-413E-AE6A-5D66028052C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3671234-5AA3-45EA-9BDD-B8DEFC96CA6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109220</xdr:rowOff>
    </xdr:from>
    <xdr:to>
      <xdr:col>85</xdr:col>
      <xdr:colOff>177800</xdr:colOff>
      <xdr:row>42</xdr:row>
      <xdr:rowOff>39370</xdr:rowOff>
    </xdr:to>
    <xdr:sp macro="" textlink="">
      <xdr:nvSpPr>
        <xdr:cNvPr id="439" name="楕円 438">
          <a:extLst>
            <a:ext uri="{FF2B5EF4-FFF2-40B4-BE49-F238E27FC236}">
              <a16:creationId xmlns:a16="http://schemas.microsoft.com/office/drawing/2014/main" id="{2212C49D-EBAE-476E-9695-53ACB5F92985}"/>
            </a:ext>
          </a:extLst>
        </xdr:cNvPr>
        <xdr:cNvSpPr/>
      </xdr:nvSpPr>
      <xdr:spPr>
        <a:xfrm>
          <a:off x="14325600" y="6982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24147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4C9DF8C-C470-468E-AFD5-CE089777A9C2}"/>
            </a:ext>
          </a:extLst>
        </xdr:cNvPr>
        <xdr:cNvSpPr txBox="1"/>
      </xdr:nvSpPr>
      <xdr:spPr>
        <a:xfrm>
          <a:off x="14414500"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67310</xdr:rowOff>
    </xdr:from>
    <xdr:to>
      <xdr:col>81</xdr:col>
      <xdr:colOff>101600</xdr:colOff>
      <xdr:row>41</xdr:row>
      <xdr:rowOff>168910</xdr:rowOff>
    </xdr:to>
    <xdr:sp macro="" textlink="">
      <xdr:nvSpPr>
        <xdr:cNvPr id="441" name="楕円 440">
          <a:extLst>
            <a:ext uri="{FF2B5EF4-FFF2-40B4-BE49-F238E27FC236}">
              <a16:creationId xmlns:a16="http://schemas.microsoft.com/office/drawing/2014/main" id="{F1E169B9-1380-451B-A803-F1A3F5A78F46}"/>
            </a:ext>
          </a:extLst>
        </xdr:cNvPr>
        <xdr:cNvSpPr/>
      </xdr:nvSpPr>
      <xdr:spPr>
        <a:xfrm>
          <a:off x="135788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118110</xdr:rowOff>
    </xdr:from>
    <xdr:to>
      <xdr:col>85</xdr:col>
      <xdr:colOff>127000</xdr:colOff>
      <xdr:row>41</xdr:row>
      <xdr:rowOff>160020</xdr:rowOff>
    </xdr:to>
    <xdr:cxnSp macro="">
      <xdr:nvCxnSpPr>
        <xdr:cNvPr id="442" name="直線コネクタ 441">
          <a:extLst>
            <a:ext uri="{FF2B5EF4-FFF2-40B4-BE49-F238E27FC236}">
              <a16:creationId xmlns:a16="http://schemas.microsoft.com/office/drawing/2014/main" id="{D3E7738F-3E06-46A4-BF79-B4DCF7D8BC6E}"/>
            </a:ext>
          </a:extLst>
        </xdr:cNvPr>
        <xdr:cNvCxnSpPr/>
      </xdr:nvCxnSpPr>
      <xdr:spPr>
        <a:xfrm>
          <a:off x="13629640" y="699135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33020</xdr:rowOff>
    </xdr:from>
    <xdr:to>
      <xdr:col>76</xdr:col>
      <xdr:colOff>165100</xdr:colOff>
      <xdr:row>41</xdr:row>
      <xdr:rowOff>134620</xdr:rowOff>
    </xdr:to>
    <xdr:sp macro="" textlink="">
      <xdr:nvSpPr>
        <xdr:cNvPr id="443" name="楕円 442">
          <a:extLst>
            <a:ext uri="{FF2B5EF4-FFF2-40B4-BE49-F238E27FC236}">
              <a16:creationId xmlns:a16="http://schemas.microsoft.com/office/drawing/2014/main" id="{DB625891-4976-46BC-A1FA-1BBF8AD0C74F}"/>
            </a:ext>
          </a:extLst>
        </xdr:cNvPr>
        <xdr:cNvSpPr/>
      </xdr:nvSpPr>
      <xdr:spPr>
        <a:xfrm>
          <a:off x="1280414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83820</xdr:rowOff>
    </xdr:from>
    <xdr:to>
      <xdr:col>81</xdr:col>
      <xdr:colOff>50800</xdr:colOff>
      <xdr:row>41</xdr:row>
      <xdr:rowOff>118110</xdr:rowOff>
    </xdr:to>
    <xdr:cxnSp macro="">
      <xdr:nvCxnSpPr>
        <xdr:cNvPr id="444" name="直線コネクタ 443">
          <a:extLst>
            <a:ext uri="{FF2B5EF4-FFF2-40B4-BE49-F238E27FC236}">
              <a16:creationId xmlns:a16="http://schemas.microsoft.com/office/drawing/2014/main" id="{C8FD31DA-CE95-4913-AD9A-C70D917619B2}"/>
            </a:ext>
          </a:extLst>
        </xdr:cNvPr>
        <xdr:cNvCxnSpPr/>
      </xdr:nvCxnSpPr>
      <xdr:spPr>
        <a:xfrm>
          <a:off x="12854940" y="69570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445" name="楕円 444">
          <a:extLst>
            <a:ext uri="{FF2B5EF4-FFF2-40B4-BE49-F238E27FC236}">
              <a16:creationId xmlns:a16="http://schemas.microsoft.com/office/drawing/2014/main" id="{8E182CE4-5620-48B7-952D-78717804CC87}"/>
            </a:ext>
          </a:extLst>
        </xdr:cNvPr>
        <xdr:cNvSpPr/>
      </xdr:nvSpPr>
      <xdr:spPr>
        <a:xfrm>
          <a:off x="12029440" y="6883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60960</xdr:rowOff>
    </xdr:from>
    <xdr:to>
      <xdr:col>76</xdr:col>
      <xdr:colOff>114300</xdr:colOff>
      <xdr:row>41</xdr:row>
      <xdr:rowOff>83820</xdr:rowOff>
    </xdr:to>
    <xdr:cxnSp macro="">
      <xdr:nvCxnSpPr>
        <xdr:cNvPr id="446" name="直線コネクタ 445">
          <a:extLst>
            <a:ext uri="{FF2B5EF4-FFF2-40B4-BE49-F238E27FC236}">
              <a16:creationId xmlns:a16="http://schemas.microsoft.com/office/drawing/2014/main" id="{5944CB1D-311E-4B8F-987E-EF6A9A8D5819}"/>
            </a:ext>
          </a:extLst>
        </xdr:cNvPr>
        <xdr:cNvCxnSpPr/>
      </xdr:nvCxnSpPr>
      <xdr:spPr>
        <a:xfrm>
          <a:off x="12072620" y="69342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147320</xdr:rowOff>
    </xdr:from>
    <xdr:to>
      <xdr:col>67</xdr:col>
      <xdr:colOff>101600</xdr:colOff>
      <xdr:row>41</xdr:row>
      <xdr:rowOff>77470</xdr:rowOff>
    </xdr:to>
    <xdr:sp macro="" textlink="">
      <xdr:nvSpPr>
        <xdr:cNvPr id="447" name="楕円 446">
          <a:extLst>
            <a:ext uri="{FF2B5EF4-FFF2-40B4-BE49-F238E27FC236}">
              <a16:creationId xmlns:a16="http://schemas.microsoft.com/office/drawing/2014/main" id="{C0002EC7-4C32-4DDF-B635-8918139E2AB1}"/>
            </a:ext>
          </a:extLst>
        </xdr:cNvPr>
        <xdr:cNvSpPr/>
      </xdr:nvSpPr>
      <xdr:spPr>
        <a:xfrm>
          <a:off x="1123188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26670</xdr:rowOff>
    </xdr:from>
    <xdr:to>
      <xdr:col>71</xdr:col>
      <xdr:colOff>177800</xdr:colOff>
      <xdr:row>41</xdr:row>
      <xdr:rowOff>60960</xdr:rowOff>
    </xdr:to>
    <xdr:cxnSp macro="">
      <xdr:nvCxnSpPr>
        <xdr:cNvPr id="448" name="直線コネクタ 447">
          <a:extLst>
            <a:ext uri="{FF2B5EF4-FFF2-40B4-BE49-F238E27FC236}">
              <a16:creationId xmlns:a16="http://schemas.microsoft.com/office/drawing/2014/main" id="{12570521-D678-421B-AEBF-B47E914555BB}"/>
            </a:ext>
          </a:extLst>
        </xdr:cNvPr>
        <xdr:cNvCxnSpPr/>
      </xdr:nvCxnSpPr>
      <xdr:spPr>
        <a:xfrm>
          <a:off x="11282680" y="68999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ECAE0588-FDBD-48A3-A280-F4A2775E294B}"/>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248B85B2-9586-41A6-AD57-329089A6A153}"/>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E3B5D93B-6472-4942-98FB-EEF2D091F8FD}"/>
            </a:ext>
          </a:extLst>
        </xdr:cNvPr>
        <xdr:cNvSpPr txBox="1"/>
      </xdr:nvSpPr>
      <xdr:spPr>
        <a:xfrm>
          <a:off x="119005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88282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C8CDC3C1-5945-46AD-AD33-5F739C35D01F}"/>
            </a:ext>
          </a:extLst>
        </xdr:cNvPr>
        <xdr:cNvSpPr txBox="1"/>
      </xdr:nvSpPr>
      <xdr:spPr>
        <a:xfrm>
          <a:off x="1110298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160037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9EBFAD4-E720-4255-99ED-06A87FCA8474}"/>
            </a:ext>
          </a:extLst>
        </xdr:cNvPr>
        <xdr:cNvSpPr txBox="1"/>
      </xdr:nvSpPr>
      <xdr:spPr>
        <a:xfrm>
          <a:off x="134372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125747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37CB547F-891E-4263-93E7-1912DF2BA1D4}"/>
            </a:ext>
          </a:extLst>
        </xdr:cNvPr>
        <xdr:cNvSpPr txBox="1"/>
      </xdr:nvSpPr>
      <xdr:spPr>
        <a:xfrm>
          <a:off x="126752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C6D6F787-7A47-4D48-9755-D3963C7579FF}"/>
            </a:ext>
          </a:extLst>
        </xdr:cNvPr>
        <xdr:cNvSpPr txBox="1"/>
      </xdr:nvSpPr>
      <xdr:spPr>
        <a:xfrm>
          <a:off x="119005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68597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27778DAA-0B16-4A3B-9F1A-8DA4EC45F22B}"/>
            </a:ext>
          </a:extLst>
        </xdr:cNvPr>
        <xdr:cNvSpPr txBox="1"/>
      </xdr:nvSpPr>
      <xdr:spPr>
        <a:xfrm>
          <a:off x="1110298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65E97E46-AB8D-4F37-927E-133D4F25395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E4F188B0-3CC9-4EFE-B288-84F016E48F9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840F2226-0B53-4807-993C-80A94C5D6D3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60EE4DE8-5E71-42BF-AC9F-894AF172E16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376BE91-E861-49E3-BE5E-3DE73C7F72C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C665EE43-DC94-48F6-BA36-FDA94C92F69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E03A1973-4009-4671-98E4-A0CAD41E466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E91C318A-AEF9-49B5-83EB-267BF147AF1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7CD47097-D0F6-423E-9C50-6F3E52AF11D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46A8E341-F6CC-4C7D-82F6-AC609D6671D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4A14D3BE-4FDE-43AC-8377-16872AD13F0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67D6E36C-CC5B-48B8-ABDC-B1F8C161DDE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C027ECFA-0A41-4191-B037-D906513FD26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A24AB42E-7816-4021-90C2-0F431027D256}"/>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D91EBC13-2B6D-44DD-BC49-5161A6DC6DE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92CAC8B-9156-4FCD-BAF6-13793B52B27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39B22924-978D-4E91-86AA-ED8F9B88719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FC3DFA90-F6CA-4582-8316-86D7881662A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37E28AA5-E38D-4328-B5FE-1DDFF25CCC3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A2E72D2C-5FD1-4E2F-97D1-C4D81949A21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83D5B9C5-A265-4333-BACB-D420DAC4AFC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2A6322E7-5539-4EFE-864A-D9E03054331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60D28E30-0BF1-41BA-A827-D01C8FC5669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E9996404-D1B2-47EA-A74F-62C5878171D3}"/>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A4A9791-5EAC-4F74-A0B9-D42B28F50DC5}"/>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2557E720-1B02-4D05-B250-0634F40E4494}"/>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FF2BA261-AFDD-490A-9B9D-60E9B115D4AF}"/>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66E5CCF0-0310-466D-A468-292FF5ECF728}"/>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45EF8B78-9EEA-4FEA-A294-9988C32CD98E}"/>
            </a:ext>
          </a:extLst>
        </xdr:cNvPr>
        <xdr:cNvSpPr txBox="1"/>
      </xdr:nvSpPr>
      <xdr:spPr>
        <a:xfrm>
          <a:off x="19547840" y="652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CC3483ED-AC33-4792-B13A-1774A9B3D4FD}"/>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F9313BF4-F5CC-4D03-9815-16F0AF4B120B}"/>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8106DA0-EC9F-4BFF-886B-65E327B41BD6}"/>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xdr:rowOff>
    </xdr:from>
    <xdr:to>
      <xdr:col>102</xdr:col>
      <xdr:colOff>165100</xdr:colOff>
      <xdr:row>40</xdr:row>
      <xdr:rowOff>109855</xdr:rowOff>
    </xdr:to>
    <xdr:sp macro="" textlink="">
      <xdr:nvSpPr>
        <xdr:cNvPr id="489" name="フローチャート: 判断 488">
          <a:extLst>
            <a:ext uri="{FF2B5EF4-FFF2-40B4-BE49-F238E27FC236}">
              <a16:creationId xmlns:a16="http://schemas.microsoft.com/office/drawing/2014/main" id="{C1C0A4C2-E1CA-4618-B503-BE7C0DA96C62}"/>
            </a:ext>
          </a:extLst>
        </xdr:cNvPr>
        <xdr:cNvSpPr/>
      </xdr:nvSpPr>
      <xdr:spPr>
        <a:xfrm>
          <a:off x="1716278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6350</xdr:rowOff>
    </xdr:from>
    <xdr:to>
      <xdr:col>98</xdr:col>
      <xdr:colOff>38100</xdr:colOff>
      <xdr:row>40</xdr:row>
      <xdr:rowOff>107950</xdr:rowOff>
    </xdr:to>
    <xdr:sp macro="" textlink="">
      <xdr:nvSpPr>
        <xdr:cNvPr id="490" name="フローチャート: 判断 489">
          <a:extLst>
            <a:ext uri="{FF2B5EF4-FFF2-40B4-BE49-F238E27FC236}">
              <a16:creationId xmlns:a16="http://schemas.microsoft.com/office/drawing/2014/main" id="{9E787C5F-4668-417C-A924-9934911547F0}"/>
            </a:ext>
          </a:extLst>
        </xdr:cNvPr>
        <xdr:cNvSpPr/>
      </xdr:nvSpPr>
      <xdr:spPr>
        <a:xfrm>
          <a:off x="16388080" y="6711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25A3A3C-C77F-48D9-9AC4-BE74B8B7B70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65A34E4-3567-4B55-AA18-304C29AC00A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8DBF7CF-A0EC-4DE0-BF6C-EA93180D13D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9779C4D-3A9A-4EB1-BEA1-3F9B6DC79DC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C991D34-4F67-4AFB-8E8A-5A9AFDCD0BB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xdr:rowOff>
    </xdr:from>
    <xdr:to>
      <xdr:col>116</xdr:col>
      <xdr:colOff>114300</xdr:colOff>
      <xdr:row>40</xdr:row>
      <xdr:rowOff>111760</xdr:rowOff>
    </xdr:to>
    <xdr:sp macro="" textlink="">
      <xdr:nvSpPr>
        <xdr:cNvPr id="496" name="楕円 495">
          <a:extLst>
            <a:ext uri="{FF2B5EF4-FFF2-40B4-BE49-F238E27FC236}">
              <a16:creationId xmlns:a16="http://schemas.microsoft.com/office/drawing/2014/main" id="{80CE434A-675D-4FCD-A08B-D2B46F2B0A50}"/>
            </a:ext>
          </a:extLst>
        </xdr:cNvPr>
        <xdr:cNvSpPr/>
      </xdr:nvSpPr>
      <xdr:spPr>
        <a:xfrm>
          <a:off x="1945894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160037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ED464CD1-DACB-465C-B451-9179D81022B5}"/>
            </a:ext>
          </a:extLst>
        </xdr:cNvPr>
        <xdr:cNvSpPr txBox="1"/>
      </xdr:nvSpPr>
      <xdr:spPr>
        <a:xfrm>
          <a:off x="19547840"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498" name="楕円 497">
          <a:extLst>
            <a:ext uri="{FF2B5EF4-FFF2-40B4-BE49-F238E27FC236}">
              <a16:creationId xmlns:a16="http://schemas.microsoft.com/office/drawing/2014/main" id="{9943FB6E-31CF-44C9-837C-3D73CAA3EA0F}"/>
            </a:ext>
          </a:extLst>
        </xdr:cNvPr>
        <xdr:cNvSpPr/>
      </xdr:nvSpPr>
      <xdr:spPr>
        <a:xfrm>
          <a:off x="1873504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68580</xdr:rowOff>
    </xdr:to>
    <xdr:cxnSp macro="">
      <xdr:nvCxnSpPr>
        <xdr:cNvPr id="499" name="直線コネクタ 498">
          <a:extLst>
            <a:ext uri="{FF2B5EF4-FFF2-40B4-BE49-F238E27FC236}">
              <a16:creationId xmlns:a16="http://schemas.microsoft.com/office/drawing/2014/main" id="{A062279A-651E-4F5D-A428-1D77F5451739}"/>
            </a:ext>
          </a:extLst>
        </xdr:cNvPr>
        <xdr:cNvCxnSpPr/>
      </xdr:nvCxnSpPr>
      <xdr:spPr>
        <a:xfrm flipV="1">
          <a:off x="18778220" y="676656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23495</xdr:rowOff>
    </xdr:from>
    <xdr:to>
      <xdr:col>107</xdr:col>
      <xdr:colOff>101600</xdr:colOff>
      <xdr:row>40</xdr:row>
      <xdr:rowOff>125095</xdr:rowOff>
    </xdr:to>
    <xdr:sp macro="" textlink="">
      <xdr:nvSpPr>
        <xdr:cNvPr id="500" name="楕円 499">
          <a:extLst>
            <a:ext uri="{FF2B5EF4-FFF2-40B4-BE49-F238E27FC236}">
              <a16:creationId xmlns:a16="http://schemas.microsoft.com/office/drawing/2014/main" id="{2DD1AB36-8BD4-42C6-B328-DA12E0D512D4}"/>
            </a:ext>
          </a:extLst>
        </xdr:cNvPr>
        <xdr:cNvSpPr/>
      </xdr:nvSpPr>
      <xdr:spPr>
        <a:xfrm>
          <a:off x="1793748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74295</xdr:rowOff>
    </xdr:to>
    <xdr:cxnSp macro="">
      <xdr:nvCxnSpPr>
        <xdr:cNvPr id="501" name="直線コネクタ 500">
          <a:extLst>
            <a:ext uri="{FF2B5EF4-FFF2-40B4-BE49-F238E27FC236}">
              <a16:creationId xmlns:a16="http://schemas.microsoft.com/office/drawing/2014/main" id="{0402225E-76CE-4808-BAFC-606A67D639D0}"/>
            </a:ext>
          </a:extLst>
        </xdr:cNvPr>
        <xdr:cNvCxnSpPr/>
      </xdr:nvCxnSpPr>
      <xdr:spPr>
        <a:xfrm flipV="1">
          <a:off x="17988280" y="677418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502" name="楕円 501">
          <a:extLst>
            <a:ext uri="{FF2B5EF4-FFF2-40B4-BE49-F238E27FC236}">
              <a16:creationId xmlns:a16="http://schemas.microsoft.com/office/drawing/2014/main" id="{EF4C3428-3FC5-4434-ABDD-044616E8CE4E}"/>
            </a:ext>
          </a:extLst>
        </xdr:cNvPr>
        <xdr:cNvSpPr/>
      </xdr:nvSpPr>
      <xdr:spPr>
        <a:xfrm>
          <a:off x="1716278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74295</xdr:rowOff>
    </xdr:to>
    <xdr:cxnSp macro="">
      <xdr:nvCxnSpPr>
        <xdr:cNvPr id="503" name="直線コネクタ 502">
          <a:extLst>
            <a:ext uri="{FF2B5EF4-FFF2-40B4-BE49-F238E27FC236}">
              <a16:creationId xmlns:a16="http://schemas.microsoft.com/office/drawing/2014/main" id="{E96127E8-DDCB-4F84-965D-888C33FFD914}"/>
            </a:ext>
          </a:extLst>
        </xdr:cNvPr>
        <xdr:cNvCxnSpPr/>
      </xdr:nvCxnSpPr>
      <xdr:spPr>
        <a:xfrm>
          <a:off x="17213580" y="674751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04" name="楕円 503">
          <a:extLst>
            <a:ext uri="{FF2B5EF4-FFF2-40B4-BE49-F238E27FC236}">
              <a16:creationId xmlns:a16="http://schemas.microsoft.com/office/drawing/2014/main" id="{B7997B1F-BB4B-416B-9212-01D0D3A73D79}"/>
            </a:ext>
          </a:extLst>
        </xdr:cNvPr>
        <xdr:cNvSpPr/>
      </xdr:nvSpPr>
      <xdr:spPr>
        <a:xfrm>
          <a:off x="16388080" y="670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49530</xdr:rowOff>
    </xdr:to>
    <xdr:cxnSp macro="">
      <xdr:nvCxnSpPr>
        <xdr:cNvPr id="505" name="直線コネクタ 504">
          <a:extLst>
            <a:ext uri="{FF2B5EF4-FFF2-40B4-BE49-F238E27FC236}">
              <a16:creationId xmlns:a16="http://schemas.microsoft.com/office/drawing/2014/main" id="{AA7E6B0E-E33E-4BF3-B775-10957ADD1D4D}"/>
            </a:ext>
          </a:extLst>
        </xdr:cNvPr>
        <xdr:cNvCxnSpPr/>
      </xdr:nvCxnSpPr>
      <xdr:spPr>
        <a:xfrm flipV="1">
          <a:off x="16431260" y="67475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75D1EB8D-012A-452A-9CC0-2B50DC32C7A1}"/>
            </a:ext>
          </a:extLst>
        </xdr:cNvPr>
        <xdr:cNvSpPr txBox="1"/>
      </xdr:nvSpPr>
      <xdr:spPr>
        <a:xfrm>
          <a:off x="185611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F81C95B1-FF3C-4BC1-B711-7BF405688073}"/>
            </a:ext>
          </a:extLst>
        </xdr:cNvPr>
        <xdr:cNvSpPr txBox="1"/>
      </xdr:nvSpPr>
      <xdr:spPr>
        <a:xfrm>
          <a:off x="1777626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100982</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B4C28F9C-DEBC-453A-8070-DE5845AB4CA8}"/>
            </a:ext>
          </a:extLst>
        </xdr:cNvPr>
        <xdr:cNvSpPr txBox="1"/>
      </xdr:nvSpPr>
      <xdr:spPr>
        <a:xfrm>
          <a:off x="17001567"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99077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D785679B-7609-40F0-BA86-B058E2DEF1C5}"/>
            </a:ext>
          </a:extLst>
        </xdr:cNvPr>
        <xdr:cNvSpPr txBox="1"/>
      </xdr:nvSpPr>
      <xdr:spPr>
        <a:xfrm>
          <a:off x="1622686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1C61EEF-B22E-4D92-801B-1059E6ECC900}"/>
            </a:ext>
          </a:extLst>
        </xdr:cNvPr>
        <xdr:cNvSpPr txBox="1"/>
      </xdr:nvSpPr>
      <xdr:spPr>
        <a:xfrm>
          <a:off x="185611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116222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136F736-C376-4AD1-8319-F31FCDAE476F}"/>
            </a:ext>
          </a:extLst>
        </xdr:cNvPr>
        <xdr:cNvSpPr txBox="1"/>
      </xdr:nvSpPr>
      <xdr:spPr>
        <a:xfrm>
          <a:off x="17776267"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109237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4A753FD2-45FA-4038-90E2-101430206AA2}"/>
            </a:ext>
          </a:extLst>
        </xdr:cNvPr>
        <xdr:cNvSpPr txBox="1"/>
      </xdr:nvSpPr>
      <xdr:spPr>
        <a:xfrm>
          <a:off x="170015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93EAA16D-E1AB-4416-8EE6-7B41680585B1}"/>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87C5E25B-05A8-43E8-82B2-509B357F3E8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7077CAFD-2FBE-4092-A477-9C2BE0C1BCA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1394D444-3792-4445-8CBF-8506475695F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45A051F1-4514-4D6D-A788-890DB389801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B9F1EAB4-82D2-4A36-A9E2-152971C5B6F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A87FB2B7-798A-4A84-B81E-6BCCEA55EF7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3E33D2B6-3A01-41C0-BC45-01AF11CA99F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748C3B33-51D8-4032-9250-F2C7854E965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49E0CFC4-BA34-4859-8039-C5D0804B1C9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A867F41F-DB49-4B3D-A09E-2251EE88613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E5D9BC48-E3F9-4C6F-9B35-D0C8AD2045B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EB0C21D3-8E56-43B6-8CEE-CA7B23CEA94E}"/>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570C003-287E-479E-9B30-32111F44E5F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D820F5ED-59EF-4909-ABA3-F0DF1C352166}"/>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957909D0-B485-4056-BCDE-617A18C8C9A9}"/>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DA732880-885E-4B01-A9FF-CD1AC8E31C3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7F9CC2C4-54CF-48A4-ABF7-77EDF9CE8B25}"/>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8E90E0D9-1BB6-4FBA-B7CF-C4046BD482D8}"/>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E5216178-AA9C-4490-B74D-DB5B99E18C4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869C6675-9FB9-492D-829C-2AB9094AF4F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1EC2327C-CF70-433F-9311-72BBC153CA9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1E9A49F-0355-4512-AB68-8574845BC3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FDDDF7B8-0193-4F5F-BD62-4EA429EBDB01}"/>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36CAB0E-944C-4F2A-94B9-AAD04AA71D58}"/>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DB512B7-D78A-46BA-B802-0C3166057316}"/>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0221DDE-DEE9-4C2C-B748-E2A1DF9F4466}"/>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835D6B62-423B-4D2E-89BE-3772A9432298}"/>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E4A128EC-2A49-4D23-BA63-91ECCB598E60}"/>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5DAAD826-91EF-4CC3-BCEE-4AB9310F6B67}"/>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2A26999C-F3FD-436F-8396-1CF4E6DDCD00}"/>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4FFEE66B-59E7-49CE-A319-D6B0AB53402B}"/>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170942</xdr:rowOff>
    </xdr:from>
    <xdr:to>
      <xdr:col>72</xdr:col>
      <xdr:colOff>38100</xdr:colOff>
      <xdr:row>58</xdr:row>
      <xdr:rowOff>101092</xdr:rowOff>
    </xdr:to>
    <xdr:sp macro="" textlink="">
      <xdr:nvSpPr>
        <xdr:cNvPr id="545" name="フローチャート: 判断 544">
          <a:extLst>
            <a:ext uri="{FF2B5EF4-FFF2-40B4-BE49-F238E27FC236}">
              <a16:creationId xmlns:a16="http://schemas.microsoft.com/office/drawing/2014/main" id="{A677177D-9A21-4A7E-88E9-DCEAE3A56D4F}"/>
            </a:ext>
          </a:extLst>
        </xdr:cNvPr>
        <xdr:cNvSpPr/>
      </xdr:nvSpPr>
      <xdr:spPr>
        <a:xfrm>
          <a:off x="12029440" y="97264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26924</xdr:rowOff>
    </xdr:from>
    <xdr:to>
      <xdr:col>67</xdr:col>
      <xdr:colOff>101600</xdr:colOff>
      <xdr:row>58</xdr:row>
      <xdr:rowOff>128524</xdr:rowOff>
    </xdr:to>
    <xdr:sp macro="" textlink="">
      <xdr:nvSpPr>
        <xdr:cNvPr id="546" name="フローチャート: 判断 545">
          <a:extLst>
            <a:ext uri="{FF2B5EF4-FFF2-40B4-BE49-F238E27FC236}">
              <a16:creationId xmlns:a16="http://schemas.microsoft.com/office/drawing/2014/main" id="{2C6D88A6-948A-46E4-9B76-6DB0742425D4}"/>
            </a:ext>
          </a:extLst>
        </xdr:cNvPr>
        <xdr:cNvSpPr/>
      </xdr:nvSpPr>
      <xdr:spPr>
        <a:xfrm>
          <a:off x="11231880" y="97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74C79C7-9EC4-4E95-85CE-C698EE1FAF2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7F66AC6-D387-4F24-9FE0-46B612FEA8C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32C8BAC-2BA5-40D6-BAE3-2151413F176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397EFBA-52A8-4634-B6EC-5F73E862ACD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18E0CDD-D1A7-4542-8DCB-84F933EA183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52" name="楕円 551">
          <a:extLst>
            <a:ext uri="{FF2B5EF4-FFF2-40B4-BE49-F238E27FC236}">
              <a16:creationId xmlns:a16="http://schemas.microsoft.com/office/drawing/2014/main" id="{F4A9A397-778D-4998-A0C2-847419058E70}"/>
            </a:ext>
          </a:extLst>
        </xdr:cNvPr>
        <xdr:cNvSpPr/>
      </xdr:nvSpPr>
      <xdr:spPr>
        <a:xfrm>
          <a:off x="14325600" y="103695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58437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5220111-6873-46A2-BD4B-C438BD95D5F7}"/>
            </a:ext>
          </a:extLst>
        </xdr:cNvPr>
        <xdr:cNvSpPr txBox="1"/>
      </xdr:nvSpPr>
      <xdr:spPr>
        <a:xfrm>
          <a:off x="14414500" y="1028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54" name="楕円 553">
          <a:extLst>
            <a:ext uri="{FF2B5EF4-FFF2-40B4-BE49-F238E27FC236}">
              <a16:creationId xmlns:a16="http://schemas.microsoft.com/office/drawing/2014/main" id="{3FD90D59-9A78-424C-9AA1-18CFF30D8060}"/>
            </a:ext>
          </a:extLst>
        </xdr:cNvPr>
        <xdr:cNvSpPr/>
      </xdr:nvSpPr>
      <xdr:spPr>
        <a:xfrm>
          <a:off x="135788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22860</xdr:rowOff>
    </xdr:to>
    <xdr:cxnSp macro="">
      <xdr:nvCxnSpPr>
        <xdr:cNvPr id="555" name="直線コネクタ 554">
          <a:extLst>
            <a:ext uri="{FF2B5EF4-FFF2-40B4-BE49-F238E27FC236}">
              <a16:creationId xmlns:a16="http://schemas.microsoft.com/office/drawing/2014/main" id="{F64A266C-D57D-4B3E-98EF-C6BB667E5096}"/>
            </a:ext>
          </a:extLst>
        </xdr:cNvPr>
        <xdr:cNvCxnSpPr/>
      </xdr:nvCxnSpPr>
      <xdr:spPr>
        <a:xfrm>
          <a:off x="13629640" y="1035177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36068</xdr:rowOff>
    </xdr:from>
    <xdr:to>
      <xdr:col>76</xdr:col>
      <xdr:colOff>165100</xdr:colOff>
      <xdr:row>61</xdr:row>
      <xdr:rowOff>137668</xdr:rowOff>
    </xdr:to>
    <xdr:sp macro="" textlink="">
      <xdr:nvSpPr>
        <xdr:cNvPr id="556" name="楕円 555">
          <a:extLst>
            <a:ext uri="{FF2B5EF4-FFF2-40B4-BE49-F238E27FC236}">
              <a16:creationId xmlns:a16="http://schemas.microsoft.com/office/drawing/2014/main" id="{C0A62B88-9563-42A1-B4C3-F99D8A6ACF78}"/>
            </a:ext>
          </a:extLst>
        </xdr:cNvPr>
        <xdr:cNvSpPr/>
      </xdr:nvSpPr>
      <xdr:spPr>
        <a:xfrm>
          <a:off x="12804140" y="10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86868</xdr:rowOff>
    </xdr:from>
    <xdr:to>
      <xdr:col>81</xdr:col>
      <xdr:colOff>50800</xdr:colOff>
      <xdr:row>61</xdr:row>
      <xdr:rowOff>125730</xdr:rowOff>
    </xdr:to>
    <xdr:cxnSp macro="">
      <xdr:nvCxnSpPr>
        <xdr:cNvPr id="557" name="直線コネクタ 556">
          <a:extLst>
            <a:ext uri="{FF2B5EF4-FFF2-40B4-BE49-F238E27FC236}">
              <a16:creationId xmlns:a16="http://schemas.microsoft.com/office/drawing/2014/main" id="{453B036F-7409-4C35-9B3D-428512AF3C09}"/>
            </a:ext>
          </a:extLst>
        </xdr:cNvPr>
        <xdr:cNvCxnSpPr/>
      </xdr:nvCxnSpPr>
      <xdr:spPr>
        <a:xfrm>
          <a:off x="12854940" y="1031290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168656</xdr:rowOff>
    </xdr:from>
    <xdr:to>
      <xdr:col>72</xdr:col>
      <xdr:colOff>38100</xdr:colOff>
      <xdr:row>61</xdr:row>
      <xdr:rowOff>98806</xdr:rowOff>
    </xdr:to>
    <xdr:sp macro="" textlink="">
      <xdr:nvSpPr>
        <xdr:cNvPr id="558" name="楕円 557">
          <a:extLst>
            <a:ext uri="{FF2B5EF4-FFF2-40B4-BE49-F238E27FC236}">
              <a16:creationId xmlns:a16="http://schemas.microsoft.com/office/drawing/2014/main" id="{D8993119-3943-4CD4-B5DB-E860B16F8D85}"/>
            </a:ext>
          </a:extLst>
        </xdr:cNvPr>
        <xdr:cNvSpPr/>
      </xdr:nvSpPr>
      <xdr:spPr>
        <a:xfrm>
          <a:off x="12029440" y="10227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48006</xdr:rowOff>
    </xdr:from>
    <xdr:to>
      <xdr:col>76</xdr:col>
      <xdr:colOff>114300</xdr:colOff>
      <xdr:row>61</xdr:row>
      <xdr:rowOff>86868</xdr:rowOff>
    </xdr:to>
    <xdr:cxnSp macro="">
      <xdr:nvCxnSpPr>
        <xdr:cNvPr id="559" name="直線コネクタ 558">
          <a:extLst>
            <a:ext uri="{FF2B5EF4-FFF2-40B4-BE49-F238E27FC236}">
              <a16:creationId xmlns:a16="http://schemas.microsoft.com/office/drawing/2014/main" id="{E92C310D-897E-4833-A19E-17A849B2B930}"/>
            </a:ext>
          </a:extLst>
        </xdr:cNvPr>
        <xdr:cNvCxnSpPr/>
      </xdr:nvCxnSpPr>
      <xdr:spPr>
        <a:xfrm>
          <a:off x="12072620" y="10274046"/>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129794</xdr:rowOff>
    </xdr:from>
    <xdr:to>
      <xdr:col>67</xdr:col>
      <xdr:colOff>101600</xdr:colOff>
      <xdr:row>61</xdr:row>
      <xdr:rowOff>59944</xdr:rowOff>
    </xdr:to>
    <xdr:sp macro="" textlink="">
      <xdr:nvSpPr>
        <xdr:cNvPr id="560" name="楕円 559">
          <a:extLst>
            <a:ext uri="{FF2B5EF4-FFF2-40B4-BE49-F238E27FC236}">
              <a16:creationId xmlns:a16="http://schemas.microsoft.com/office/drawing/2014/main" id="{B29D2859-4DB8-4993-83E6-8C53F5612D2B}"/>
            </a:ext>
          </a:extLst>
        </xdr:cNvPr>
        <xdr:cNvSpPr/>
      </xdr:nvSpPr>
      <xdr:spPr>
        <a:xfrm>
          <a:off x="11231880" y="10188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9144</xdr:rowOff>
    </xdr:from>
    <xdr:to>
      <xdr:col>71</xdr:col>
      <xdr:colOff>177800</xdr:colOff>
      <xdr:row>61</xdr:row>
      <xdr:rowOff>48006</xdr:rowOff>
    </xdr:to>
    <xdr:cxnSp macro="">
      <xdr:nvCxnSpPr>
        <xdr:cNvPr id="561" name="直線コネクタ 560">
          <a:extLst>
            <a:ext uri="{FF2B5EF4-FFF2-40B4-BE49-F238E27FC236}">
              <a16:creationId xmlns:a16="http://schemas.microsoft.com/office/drawing/2014/main" id="{03B92BBF-A59A-4751-9AE1-C8A740B03A78}"/>
            </a:ext>
          </a:extLst>
        </xdr:cNvPr>
        <xdr:cNvCxnSpPr/>
      </xdr:nvCxnSpPr>
      <xdr:spPr>
        <a:xfrm>
          <a:off x="11282680" y="1023518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9147A19D-408B-4A9A-A183-BEAC4397BF6C}"/>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36CB30E2-9834-4497-9551-C8CC456CCD3A}"/>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117619</xdr:rowOff>
    </xdr:from>
    <xdr:ext cx="405111" cy="259045"/>
    <xdr:sp macro="" textlink="">
      <xdr:nvSpPr>
        <xdr:cNvPr id="564" name="n_3aveValue【学校施設】&#10;有形固定資産減価償却率">
          <a:extLst>
            <a:ext uri="{FF2B5EF4-FFF2-40B4-BE49-F238E27FC236}">
              <a16:creationId xmlns:a16="http://schemas.microsoft.com/office/drawing/2014/main" id="{3F317609-A56D-4319-B43D-E29A4DC918DE}"/>
            </a:ext>
          </a:extLst>
        </xdr:cNvPr>
        <xdr:cNvSpPr txBox="1"/>
      </xdr:nvSpPr>
      <xdr:spPr>
        <a:xfrm>
          <a:off x="11900544" y="950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145051</xdr:rowOff>
    </xdr:from>
    <xdr:ext cx="405111" cy="259045"/>
    <xdr:sp macro="" textlink="">
      <xdr:nvSpPr>
        <xdr:cNvPr id="565" name="n_4aveValue【学校施設】&#10;有形固定資産減価償却率">
          <a:extLst>
            <a:ext uri="{FF2B5EF4-FFF2-40B4-BE49-F238E27FC236}">
              <a16:creationId xmlns:a16="http://schemas.microsoft.com/office/drawing/2014/main" id="{D9752E74-EB86-4E11-9028-8A87AED92B71}"/>
            </a:ext>
          </a:extLst>
        </xdr:cNvPr>
        <xdr:cNvSpPr txBox="1"/>
      </xdr:nvSpPr>
      <xdr:spPr>
        <a:xfrm>
          <a:off x="11102984" y="95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66" name="n_1mainValue【学校施設】&#10;有形固定資産減価償却率">
          <a:extLst>
            <a:ext uri="{FF2B5EF4-FFF2-40B4-BE49-F238E27FC236}">
              <a16:creationId xmlns:a16="http://schemas.microsoft.com/office/drawing/2014/main" id="{E807BBB7-3D13-4C7E-BC17-2ED5C2692CFB}"/>
            </a:ext>
          </a:extLst>
        </xdr:cNvPr>
        <xdr:cNvSpPr txBox="1"/>
      </xdr:nvSpPr>
      <xdr:spPr>
        <a:xfrm>
          <a:off x="134372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128795</xdr:rowOff>
    </xdr:from>
    <xdr:ext cx="405111" cy="259045"/>
    <xdr:sp macro="" textlink="">
      <xdr:nvSpPr>
        <xdr:cNvPr id="567" name="n_2mainValue【学校施設】&#10;有形固定資産減価償却率">
          <a:extLst>
            <a:ext uri="{FF2B5EF4-FFF2-40B4-BE49-F238E27FC236}">
              <a16:creationId xmlns:a16="http://schemas.microsoft.com/office/drawing/2014/main" id="{43555877-5C7C-4170-AA96-7DA78183E216}"/>
            </a:ext>
          </a:extLst>
        </xdr:cNvPr>
        <xdr:cNvSpPr txBox="1"/>
      </xdr:nvSpPr>
      <xdr:spPr>
        <a:xfrm>
          <a:off x="12675244" y="103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89933</xdr:rowOff>
    </xdr:from>
    <xdr:ext cx="405111" cy="259045"/>
    <xdr:sp macro="" textlink="">
      <xdr:nvSpPr>
        <xdr:cNvPr id="568" name="n_3mainValue【学校施設】&#10;有形固定資産減価償却率">
          <a:extLst>
            <a:ext uri="{FF2B5EF4-FFF2-40B4-BE49-F238E27FC236}">
              <a16:creationId xmlns:a16="http://schemas.microsoft.com/office/drawing/2014/main" id="{D718AC8F-42C9-41ED-8DDC-06132A3C77B3}"/>
            </a:ext>
          </a:extLst>
        </xdr:cNvPr>
        <xdr:cNvSpPr txBox="1"/>
      </xdr:nvSpPr>
      <xdr:spPr>
        <a:xfrm>
          <a:off x="11900544" y="1031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51071</xdr:rowOff>
    </xdr:from>
    <xdr:ext cx="405111" cy="259045"/>
    <xdr:sp macro="" textlink="">
      <xdr:nvSpPr>
        <xdr:cNvPr id="569" name="n_4mainValue【学校施設】&#10;有形固定資産減価償却率">
          <a:extLst>
            <a:ext uri="{FF2B5EF4-FFF2-40B4-BE49-F238E27FC236}">
              <a16:creationId xmlns:a16="http://schemas.microsoft.com/office/drawing/2014/main" id="{9DB1C957-8CCB-45B8-9302-8659BB9DD3DC}"/>
            </a:ext>
          </a:extLst>
        </xdr:cNvPr>
        <xdr:cNvSpPr txBox="1"/>
      </xdr:nvSpPr>
      <xdr:spPr>
        <a:xfrm>
          <a:off x="11102984" y="1027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69723F7-90D9-43E8-A9A7-BF67E7FC2C8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A24165E-95CD-460B-ABBB-0F5849288F8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9BA92DB-734B-44D2-90DB-B1600B68893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2E86EFFA-290C-4D90-8D17-78E4A48BA5E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69C66CA4-D242-4913-8041-DE03EB5E624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05AC16D-50D1-4D1F-A66F-933B8800A62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B35797D-9CFA-4269-8E59-9C2BD92F47C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B5EAD2A7-4D43-41EE-8ED9-B332F219C12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8B491BF-BB5C-4FEA-9D63-6541CFEC518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448FF935-27FF-410A-A9F4-C615FB01A48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1C531967-9351-4A17-9246-FF47FC1A3B2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38A79007-B2FA-40F6-B448-F82BF63D0AB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9B8D9D80-7056-49F2-88FF-1000111EB2E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3D6510A6-E84C-41A7-B92A-19D8851712F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3520C192-40FC-4117-946C-0E588037C5FA}"/>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B6A7E8D9-9453-480A-87BD-401744AC029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752B8ADF-908D-4402-BB4B-9F7D2FAE493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3F50150A-B7BF-486D-89C4-C8462877515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E03856D6-D866-4059-B6A7-D47D6D69F8A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AC4B188A-F482-427E-A634-1B6ABED8FCF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33F14B40-F83C-4C22-8726-74D90B023EE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C33F4CD-A8D1-4BD7-9644-2BF7C752C94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A8E983E8-E65A-49C8-A5D4-4A150C7A54DE}"/>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DADAAD8-AC7C-4302-A87C-F6A572878C7A}"/>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4AB9D3E3-AAC6-4DB0-94A3-95037B16A6A6}"/>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45871BF9-98DA-43A3-8DDA-53CD1BB76609}"/>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CE5855F9-2E16-4EC4-AA22-B30FB23DE2CD}"/>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EA81FB70-BBE7-49FA-BDDF-26A58A996488}"/>
            </a:ext>
          </a:extLst>
        </xdr:cNvPr>
        <xdr:cNvSpPr txBox="1"/>
      </xdr:nvSpPr>
      <xdr:spPr>
        <a:xfrm>
          <a:off x="19547840" y="10069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BAA5C4F6-23E9-4114-BECB-EEF13ACE15E3}"/>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C48EF44B-5B66-4578-B558-320AE30705F2}"/>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72A0F640-886E-48A1-B7E6-1A92E9B9AE2E}"/>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01" name="フローチャート: 判断 600">
          <a:extLst>
            <a:ext uri="{FF2B5EF4-FFF2-40B4-BE49-F238E27FC236}">
              <a16:creationId xmlns:a16="http://schemas.microsoft.com/office/drawing/2014/main" id="{12DA4E19-2293-41E1-B8B4-923AF3E0850F}"/>
            </a:ext>
          </a:extLst>
        </xdr:cNvPr>
        <xdr:cNvSpPr/>
      </xdr:nvSpPr>
      <xdr:spPr>
        <a:xfrm>
          <a:off x="1716278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02" name="フローチャート: 判断 601">
          <a:extLst>
            <a:ext uri="{FF2B5EF4-FFF2-40B4-BE49-F238E27FC236}">
              <a16:creationId xmlns:a16="http://schemas.microsoft.com/office/drawing/2014/main" id="{FBCA5AE2-B89D-4CF5-8B5F-039DD1CF6439}"/>
            </a:ext>
          </a:extLst>
        </xdr:cNvPr>
        <xdr:cNvSpPr/>
      </xdr:nvSpPr>
      <xdr:spPr>
        <a:xfrm>
          <a:off x="16388080" y="100926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86834A7-D086-44B4-B96D-7FAF210ED70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5C56524-ADB6-44BD-9981-C2FA681C03E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A35DDFE-C45E-4D20-8BB3-88B5B4A3C0D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94109AC-E31A-49EB-A1CC-EA44D4E22C8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5D1D810-A95F-4E7E-9240-EB1990C9C20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99161</xdr:rowOff>
    </xdr:from>
    <xdr:to>
      <xdr:col>116</xdr:col>
      <xdr:colOff>114300</xdr:colOff>
      <xdr:row>62</xdr:row>
      <xdr:rowOff>29311</xdr:rowOff>
    </xdr:to>
    <xdr:sp macro="" textlink="">
      <xdr:nvSpPr>
        <xdr:cNvPr id="608" name="楕円 607">
          <a:extLst>
            <a:ext uri="{FF2B5EF4-FFF2-40B4-BE49-F238E27FC236}">
              <a16:creationId xmlns:a16="http://schemas.microsoft.com/office/drawing/2014/main" id="{BCA59BFB-166D-409C-9D1F-88819975301D}"/>
            </a:ext>
          </a:extLst>
        </xdr:cNvPr>
        <xdr:cNvSpPr/>
      </xdr:nvSpPr>
      <xdr:spPr>
        <a:xfrm>
          <a:off x="19458940" y="1032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77588</xdr:rowOff>
    </xdr:from>
    <xdr:ext cx="469744" cy="259045"/>
    <xdr:sp macro="" textlink="">
      <xdr:nvSpPr>
        <xdr:cNvPr id="609" name="【学校施設】&#10;一人当たり面積該当値テキスト">
          <a:extLst>
            <a:ext uri="{FF2B5EF4-FFF2-40B4-BE49-F238E27FC236}">
              <a16:creationId xmlns:a16="http://schemas.microsoft.com/office/drawing/2014/main" id="{2BAACB60-695F-4A0A-AD4D-FD9FD31B9A58}"/>
            </a:ext>
          </a:extLst>
        </xdr:cNvPr>
        <xdr:cNvSpPr txBox="1"/>
      </xdr:nvSpPr>
      <xdr:spPr>
        <a:xfrm>
          <a:off x="19547840" y="103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117907</xdr:rowOff>
    </xdr:from>
    <xdr:to>
      <xdr:col>112</xdr:col>
      <xdr:colOff>38100</xdr:colOff>
      <xdr:row>62</xdr:row>
      <xdr:rowOff>48057</xdr:rowOff>
    </xdr:to>
    <xdr:sp macro="" textlink="">
      <xdr:nvSpPr>
        <xdr:cNvPr id="610" name="楕円 609">
          <a:extLst>
            <a:ext uri="{FF2B5EF4-FFF2-40B4-BE49-F238E27FC236}">
              <a16:creationId xmlns:a16="http://schemas.microsoft.com/office/drawing/2014/main" id="{8E02C364-975A-47B4-A9B2-70E5AF14D929}"/>
            </a:ext>
          </a:extLst>
        </xdr:cNvPr>
        <xdr:cNvSpPr/>
      </xdr:nvSpPr>
      <xdr:spPr>
        <a:xfrm>
          <a:off x="18735040" y="103439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149961</xdr:rowOff>
    </xdr:from>
    <xdr:to>
      <xdr:col>116</xdr:col>
      <xdr:colOff>63500</xdr:colOff>
      <xdr:row>61</xdr:row>
      <xdr:rowOff>168707</xdr:rowOff>
    </xdr:to>
    <xdr:cxnSp macro="">
      <xdr:nvCxnSpPr>
        <xdr:cNvPr id="611" name="直線コネクタ 610">
          <a:extLst>
            <a:ext uri="{FF2B5EF4-FFF2-40B4-BE49-F238E27FC236}">
              <a16:creationId xmlns:a16="http://schemas.microsoft.com/office/drawing/2014/main" id="{FA37E2DE-996D-4E69-9CA7-E8A63C522101}"/>
            </a:ext>
          </a:extLst>
        </xdr:cNvPr>
        <xdr:cNvCxnSpPr/>
      </xdr:nvCxnSpPr>
      <xdr:spPr>
        <a:xfrm flipV="1">
          <a:off x="18778220" y="10376001"/>
          <a:ext cx="73152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134824</xdr:rowOff>
    </xdr:from>
    <xdr:to>
      <xdr:col>107</xdr:col>
      <xdr:colOff>101600</xdr:colOff>
      <xdr:row>62</xdr:row>
      <xdr:rowOff>64974</xdr:rowOff>
    </xdr:to>
    <xdr:sp macro="" textlink="">
      <xdr:nvSpPr>
        <xdr:cNvPr id="612" name="楕円 611">
          <a:extLst>
            <a:ext uri="{FF2B5EF4-FFF2-40B4-BE49-F238E27FC236}">
              <a16:creationId xmlns:a16="http://schemas.microsoft.com/office/drawing/2014/main" id="{5F1C74C9-2E1E-4CD3-AC35-6FE56CAF3212}"/>
            </a:ext>
          </a:extLst>
        </xdr:cNvPr>
        <xdr:cNvSpPr/>
      </xdr:nvSpPr>
      <xdr:spPr>
        <a:xfrm>
          <a:off x="17937480" y="10360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168707</xdr:rowOff>
    </xdr:from>
    <xdr:to>
      <xdr:col>111</xdr:col>
      <xdr:colOff>177800</xdr:colOff>
      <xdr:row>62</xdr:row>
      <xdr:rowOff>14174</xdr:rowOff>
    </xdr:to>
    <xdr:cxnSp macro="">
      <xdr:nvCxnSpPr>
        <xdr:cNvPr id="613" name="直線コネクタ 612">
          <a:extLst>
            <a:ext uri="{FF2B5EF4-FFF2-40B4-BE49-F238E27FC236}">
              <a16:creationId xmlns:a16="http://schemas.microsoft.com/office/drawing/2014/main" id="{53195868-3256-48C4-B848-AAAC43DF2E32}"/>
            </a:ext>
          </a:extLst>
        </xdr:cNvPr>
        <xdr:cNvCxnSpPr/>
      </xdr:nvCxnSpPr>
      <xdr:spPr>
        <a:xfrm flipV="1">
          <a:off x="17988280" y="10394747"/>
          <a:ext cx="78994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148539</xdr:rowOff>
    </xdr:from>
    <xdr:to>
      <xdr:col>102</xdr:col>
      <xdr:colOff>165100</xdr:colOff>
      <xdr:row>62</xdr:row>
      <xdr:rowOff>78689</xdr:rowOff>
    </xdr:to>
    <xdr:sp macro="" textlink="">
      <xdr:nvSpPr>
        <xdr:cNvPr id="614" name="楕円 613">
          <a:extLst>
            <a:ext uri="{FF2B5EF4-FFF2-40B4-BE49-F238E27FC236}">
              <a16:creationId xmlns:a16="http://schemas.microsoft.com/office/drawing/2014/main" id="{3C961C3F-941E-4529-9849-F061938770E8}"/>
            </a:ext>
          </a:extLst>
        </xdr:cNvPr>
        <xdr:cNvSpPr/>
      </xdr:nvSpPr>
      <xdr:spPr>
        <a:xfrm>
          <a:off x="17162780" y="10374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14174</xdr:rowOff>
    </xdr:from>
    <xdr:to>
      <xdr:col>107</xdr:col>
      <xdr:colOff>50800</xdr:colOff>
      <xdr:row>62</xdr:row>
      <xdr:rowOff>27889</xdr:rowOff>
    </xdr:to>
    <xdr:cxnSp macro="">
      <xdr:nvCxnSpPr>
        <xdr:cNvPr id="615" name="直線コネクタ 614">
          <a:extLst>
            <a:ext uri="{FF2B5EF4-FFF2-40B4-BE49-F238E27FC236}">
              <a16:creationId xmlns:a16="http://schemas.microsoft.com/office/drawing/2014/main" id="{BB8CE6EF-C768-426B-B35A-3D0B3227CC9A}"/>
            </a:ext>
          </a:extLst>
        </xdr:cNvPr>
        <xdr:cNvCxnSpPr/>
      </xdr:nvCxnSpPr>
      <xdr:spPr>
        <a:xfrm flipV="1">
          <a:off x="17213580" y="10407854"/>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164084</xdr:rowOff>
    </xdr:from>
    <xdr:to>
      <xdr:col>98</xdr:col>
      <xdr:colOff>38100</xdr:colOff>
      <xdr:row>62</xdr:row>
      <xdr:rowOff>94234</xdr:rowOff>
    </xdr:to>
    <xdr:sp macro="" textlink="">
      <xdr:nvSpPr>
        <xdr:cNvPr id="616" name="楕円 615">
          <a:extLst>
            <a:ext uri="{FF2B5EF4-FFF2-40B4-BE49-F238E27FC236}">
              <a16:creationId xmlns:a16="http://schemas.microsoft.com/office/drawing/2014/main" id="{8CFC8CE8-9742-48F9-BADB-AF1F4FD00D25}"/>
            </a:ext>
          </a:extLst>
        </xdr:cNvPr>
        <xdr:cNvSpPr/>
      </xdr:nvSpPr>
      <xdr:spPr>
        <a:xfrm>
          <a:off x="16388080" y="10390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27889</xdr:rowOff>
    </xdr:from>
    <xdr:to>
      <xdr:col>102</xdr:col>
      <xdr:colOff>114300</xdr:colOff>
      <xdr:row>62</xdr:row>
      <xdr:rowOff>43434</xdr:rowOff>
    </xdr:to>
    <xdr:cxnSp macro="">
      <xdr:nvCxnSpPr>
        <xdr:cNvPr id="617" name="直線コネクタ 616">
          <a:extLst>
            <a:ext uri="{FF2B5EF4-FFF2-40B4-BE49-F238E27FC236}">
              <a16:creationId xmlns:a16="http://schemas.microsoft.com/office/drawing/2014/main" id="{BEB33004-B5AE-40D0-A1D3-0AE27F305C35}"/>
            </a:ext>
          </a:extLst>
        </xdr:cNvPr>
        <xdr:cNvCxnSpPr/>
      </xdr:nvCxnSpPr>
      <xdr:spPr>
        <a:xfrm flipV="1">
          <a:off x="16431260" y="10421569"/>
          <a:ext cx="78232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2D5324D4-4D43-4EAD-B979-F944597C6B4D}"/>
            </a:ext>
          </a:extLst>
        </xdr:cNvPr>
        <xdr:cNvSpPr txBox="1"/>
      </xdr:nvSpPr>
      <xdr:spPr>
        <a:xfrm>
          <a:off x="185611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C9C87A63-E687-45EA-80DE-2E6540E87AEE}"/>
            </a:ext>
          </a:extLst>
        </xdr:cNvPr>
        <xdr:cNvSpPr txBox="1"/>
      </xdr:nvSpPr>
      <xdr:spPr>
        <a:xfrm>
          <a:off x="17776267" y="100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620" name="n_3aveValue【学校施設】&#10;一人当たり面積">
          <a:extLst>
            <a:ext uri="{FF2B5EF4-FFF2-40B4-BE49-F238E27FC236}">
              <a16:creationId xmlns:a16="http://schemas.microsoft.com/office/drawing/2014/main" id="{B51BBE91-5A1A-4B65-8CBF-26E914C4EE4D}"/>
            </a:ext>
          </a:extLst>
        </xdr:cNvPr>
        <xdr:cNvSpPr txBox="1"/>
      </xdr:nvSpPr>
      <xdr:spPr>
        <a:xfrm>
          <a:off x="17001567" y="98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621" name="n_4aveValue【学校施設】&#10;一人当たり面積">
          <a:extLst>
            <a:ext uri="{FF2B5EF4-FFF2-40B4-BE49-F238E27FC236}">
              <a16:creationId xmlns:a16="http://schemas.microsoft.com/office/drawing/2014/main" id="{B24C235D-E612-4FEE-ABA2-2EEB2E803076}"/>
            </a:ext>
          </a:extLst>
        </xdr:cNvPr>
        <xdr:cNvSpPr txBox="1"/>
      </xdr:nvSpPr>
      <xdr:spPr>
        <a:xfrm>
          <a:off x="16226867" y="98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39184</xdr:rowOff>
    </xdr:from>
    <xdr:ext cx="469744" cy="259045"/>
    <xdr:sp macro="" textlink="">
      <xdr:nvSpPr>
        <xdr:cNvPr id="622" name="n_1mainValue【学校施設】&#10;一人当たり面積">
          <a:extLst>
            <a:ext uri="{FF2B5EF4-FFF2-40B4-BE49-F238E27FC236}">
              <a16:creationId xmlns:a16="http://schemas.microsoft.com/office/drawing/2014/main" id="{18E733D7-A4DE-4A5A-9AA3-DB5A30D7D89A}"/>
            </a:ext>
          </a:extLst>
        </xdr:cNvPr>
        <xdr:cNvSpPr txBox="1"/>
      </xdr:nvSpPr>
      <xdr:spPr>
        <a:xfrm>
          <a:off x="18561127" y="1043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56101</xdr:rowOff>
    </xdr:from>
    <xdr:ext cx="469744" cy="259045"/>
    <xdr:sp macro="" textlink="">
      <xdr:nvSpPr>
        <xdr:cNvPr id="623" name="n_2mainValue【学校施設】&#10;一人当たり面積">
          <a:extLst>
            <a:ext uri="{FF2B5EF4-FFF2-40B4-BE49-F238E27FC236}">
              <a16:creationId xmlns:a16="http://schemas.microsoft.com/office/drawing/2014/main" id="{D90ED8AF-AA4D-4AD1-823E-94A2F4FFF883}"/>
            </a:ext>
          </a:extLst>
        </xdr:cNvPr>
        <xdr:cNvSpPr txBox="1"/>
      </xdr:nvSpPr>
      <xdr:spPr>
        <a:xfrm>
          <a:off x="17776267" y="1044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69816</xdr:rowOff>
    </xdr:from>
    <xdr:ext cx="469744" cy="259045"/>
    <xdr:sp macro="" textlink="">
      <xdr:nvSpPr>
        <xdr:cNvPr id="624" name="n_3mainValue【学校施設】&#10;一人当たり面積">
          <a:extLst>
            <a:ext uri="{FF2B5EF4-FFF2-40B4-BE49-F238E27FC236}">
              <a16:creationId xmlns:a16="http://schemas.microsoft.com/office/drawing/2014/main" id="{8B924EBC-E25A-45F5-B38B-3FA4AF8E6BA0}"/>
            </a:ext>
          </a:extLst>
        </xdr:cNvPr>
        <xdr:cNvSpPr txBox="1"/>
      </xdr:nvSpPr>
      <xdr:spPr>
        <a:xfrm>
          <a:off x="17001567" y="1046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85361</xdr:rowOff>
    </xdr:from>
    <xdr:ext cx="469744" cy="259045"/>
    <xdr:sp macro="" textlink="">
      <xdr:nvSpPr>
        <xdr:cNvPr id="625" name="n_4mainValue【学校施設】&#10;一人当たり面積">
          <a:extLst>
            <a:ext uri="{FF2B5EF4-FFF2-40B4-BE49-F238E27FC236}">
              <a16:creationId xmlns:a16="http://schemas.microsoft.com/office/drawing/2014/main" id="{439A9718-B5BD-4FC7-936D-75C8032ADB65}"/>
            </a:ext>
          </a:extLst>
        </xdr:cNvPr>
        <xdr:cNvSpPr txBox="1"/>
      </xdr:nvSpPr>
      <xdr:spPr>
        <a:xfrm>
          <a:off x="16226867" y="1047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A61F35B-7D3B-4AF2-B608-33E44A45AF0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A5543585-AC43-4017-A6A4-170C004CF3B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EA30073-25E4-4481-A61F-EAC7B23883D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8485931-9912-45A3-A1BB-C57CC7D03A1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F80E0A7E-A440-47A8-911B-38F34CE8DC8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40DDA93-DB5D-454A-B5AB-4769417EAB6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52371561-8422-4DD2-B808-073EA5B0279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F99E4D6F-F776-44FD-ABDB-15EF324797B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79D2AE19-12A8-4805-AFE6-B54B8FC506F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61765B3C-1E26-403C-876D-6B75347D5E6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410DF2FC-74C4-48DF-B8C2-C2D27F1B76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FFF0613-5F62-407B-978E-11640E1EFF4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E1DA8889-1E53-4059-B8D6-8687C852A9F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593063CC-A410-4F43-8A6E-4D05B5AF79E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74146A6E-3A1A-464B-B3F7-E61471C8E7B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6BFB6D54-1CFD-47FC-9A34-F36413F14618}"/>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ED909049-4688-4799-A37A-455B825AF4A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B9A12E6-4280-4CCD-BF41-460BFA5CCFD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FE0ADA04-A506-4D70-9256-8C4F817AD8A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1FBE7AD-8EA3-4118-8AA5-5568A51099C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4D06D2B-7C9A-4D6A-B4F0-BF603318041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98098499-4317-4D07-BBE7-A80D0787C86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D9CA1A53-6385-41A2-ABEA-58CC05E75E0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3CC7C36-9410-44F6-ACEB-EAABE160A08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3A47F7B-FEA3-4E5C-A888-593A732473A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D2F7C5E-2C51-4672-99FA-6DE4AA659BF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1221D7DE-3D56-4791-83DB-EEF20945F4B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4C7821EB-0EC2-479D-BA82-BC7D94F3D0E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1A5593D-AD35-4B82-A7D1-1B75474665A7}"/>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A6B466EE-F6D4-4301-978E-C08FFE3668E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B5CE585A-2EB8-4CD1-9E8B-34FB45D5D55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9AB5496B-886A-4752-8CA8-9C8BE1E21BB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E856143-7F77-4A73-BA8A-AD5AFB9E50D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C792F142-B4E6-4B5F-AC38-4DB4AE65819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B6E3D25-984E-4078-922D-3EE93491237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230B02FE-9B8B-42F1-8A25-CE437D25224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398A8FB8-AB82-4EE8-AC09-3FB57FEC49E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8FC062CA-A2C0-4C93-BBCE-DED230205F5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810EA3DF-C9E5-4D90-B6F0-8F92E94582C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80A92BC-EBDC-4E07-8568-9EBD018CFF0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3522B0ED-3802-4048-8AA1-3AB8F81D9F73}"/>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A4A9967D-64C0-477A-BEC0-B9DE42EEFFF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4A8EFA00-4AAE-41A6-B269-7EA8C827D24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47D7815F-D614-4F34-BA0A-2FCE3BAEC4B8}"/>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79277BA4-1690-429B-907C-5C07E880A845}"/>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a:extLst>
            <a:ext uri="{FF2B5EF4-FFF2-40B4-BE49-F238E27FC236}">
              <a16:creationId xmlns:a16="http://schemas.microsoft.com/office/drawing/2014/main" id="{A25DCC9A-5B1D-494B-8844-9E7605F794F1}"/>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FB613F6C-403E-46D5-B9B2-3AE37434FF40}"/>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82873824-876D-4EA9-B7F7-75AB499F990C}"/>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F5144403-23AA-4630-9F8A-E0FEEA18762C}"/>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675" name="フローチャート: 判断 674">
          <a:extLst>
            <a:ext uri="{FF2B5EF4-FFF2-40B4-BE49-F238E27FC236}">
              <a16:creationId xmlns:a16="http://schemas.microsoft.com/office/drawing/2014/main" id="{135AA648-DD25-4F27-A7F0-DE6BBF12157E}"/>
            </a:ext>
          </a:extLst>
        </xdr:cNvPr>
        <xdr:cNvSpPr/>
      </xdr:nvSpPr>
      <xdr:spPr>
        <a:xfrm>
          <a:off x="1202944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676" name="フローチャート: 判断 675">
          <a:extLst>
            <a:ext uri="{FF2B5EF4-FFF2-40B4-BE49-F238E27FC236}">
              <a16:creationId xmlns:a16="http://schemas.microsoft.com/office/drawing/2014/main" id="{FF510C8F-FEC8-4A0D-9A0E-430F10118DB2}"/>
            </a:ext>
          </a:extLst>
        </xdr:cNvPr>
        <xdr:cNvSpPr/>
      </xdr:nvSpPr>
      <xdr:spPr>
        <a:xfrm>
          <a:off x="1123188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D773764-C477-4050-80EE-29CB2828970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C54C7D4-7E79-440F-98D8-D4D278C6D5A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085328A-0FB0-49EA-BE8D-FE90B028CE4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2B26745-2389-4107-9890-0713BE08910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6B63ADC-8D83-443C-BFE5-92CFA29BB8E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23495</xdr:rowOff>
    </xdr:from>
    <xdr:to>
      <xdr:col>85</xdr:col>
      <xdr:colOff>177800</xdr:colOff>
      <xdr:row>107</xdr:row>
      <xdr:rowOff>125095</xdr:rowOff>
    </xdr:to>
    <xdr:sp macro="" textlink="">
      <xdr:nvSpPr>
        <xdr:cNvPr id="682" name="楕円 681">
          <a:extLst>
            <a:ext uri="{FF2B5EF4-FFF2-40B4-BE49-F238E27FC236}">
              <a16:creationId xmlns:a16="http://schemas.microsoft.com/office/drawing/2014/main" id="{25C0FD1E-E9C8-4B26-9B63-06EA652A421B}"/>
            </a:ext>
          </a:extLst>
        </xdr:cNvPr>
        <xdr:cNvSpPr/>
      </xdr:nvSpPr>
      <xdr:spPr>
        <a:xfrm>
          <a:off x="14325600" y="179609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1922</xdr:rowOff>
    </xdr:from>
    <xdr:ext cx="405111" cy="259045"/>
    <xdr:sp macro="" textlink="">
      <xdr:nvSpPr>
        <xdr:cNvPr id="683" name="【公民館】&#10;有形固定資産減価償却率該当値テキスト">
          <a:extLst>
            <a:ext uri="{FF2B5EF4-FFF2-40B4-BE49-F238E27FC236}">
              <a16:creationId xmlns:a16="http://schemas.microsoft.com/office/drawing/2014/main" id="{9A62C1B8-714E-495D-B08C-04F4A89B85F0}"/>
            </a:ext>
          </a:extLst>
        </xdr:cNvPr>
        <xdr:cNvSpPr txBox="1"/>
      </xdr:nvSpPr>
      <xdr:spPr>
        <a:xfrm>
          <a:off x="14414500"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135889</xdr:rowOff>
    </xdr:from>
    <xdr:to>
      <xdr:col>81</xdr:col>
      <xdr:colOff>101600</xdr:colOff>
      <xdr:row>107</xdr:row>
      <xdr:rowOff>66039</xdr:rowOff>
    </xdr:to>
    <xdr:sp macro="" textlink="">
      <xdr:nvSpPr>
        <xdr:cNvPr id="684" name="楕円 683">
          <a:extLst>
            <a:ext uri="{FF2B5EF4-FFF2-40B4-BE49-F238E27FC236}">
              <a16:creationId xmlns:a16="http://schemas.microsoft.com/office/drawing/2014/main" id="{DE8D9E34-1B29-46C7-A98D-8C225D36AA48}"/>
            </a:ext>
          </a:extLst>
        </xdr:cNvPr>
        <xdr:cNvSpPr/>
      </xdr:nvSpPr>
      <xdr:spPr>
        <a:xfrm>
          <a:off x="13578840" y="17905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15239</xdr:rowOff>
    </xdr:from>
    <xdr:to>
      <xdr:col>85</xdr:col>
      <xdr:colOff>127000</xdr:colOff>
      <xdr:row>107</xdr:row>
      <xdr:rowOff>74295</xdr:rowOff>
    </xdr:to>
    <xdr:cxnSp macro="">
      <xdr:nvCxnSpPr>
        <xdr:cNvPr id="685" name="直線コネクタ 684">
          <a:extLst>
            <a:ext uri="{FF2B5EF4-FFF2-40B4-BE49-F238E27FC236}">
              <a16:creationId xmlns:a16="http://schemas.microsoft.com/office/drawing/2014/main" id="{3A22CA2F-09D3-44F5-A66D-83429D0C91E0}"/>
            </a:ext>
          </a:extLst>
        </xdr:cNvPr>
        <xdr:cNvCxnSpPr/>
      </xdr:nvCxnSpPr>
      <xdr:spPr>
        <a:xfrm>
          <a:off x="13629640" y="17952719"/>
          <a:ext cx="74676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101600</xdr:rowOff>
    </xdr:from>
    <xdr:to>
      <xdr:col>76</xdr:col>
      <xdr:colOff>165100</xdr:colOff>
      <xdr:row>107</xdr:row>
      <xdr:rowOff>31750</xdr:rowOff>
    </xdr:to>
    <xdr:sp macro="" textlink="">
      <xdr:nvSpPr>
        <xdr:cNvPr id="686" name="楕円 685">
          <a:extLst>
            <a:ext uri="{FF2B5EF4-FFF2-40B4-BE49-F238E27FC236}">
              <a16:creationId xmlns:a16="http://schemas.microsoft.com/office/drawing/2014/main" id="{BC487334-9757-4B97-A26F-3A6D10C068DC}"/>
            </a:ext>
          </a:extLst>
        </xdr:cNvPr>
        <xdr:cNvSpPr/>
      </xdr:nvSpPr>
      <xdr:spPr>
        <a:xfrm>
          <a:off x="12804140" y="1787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152400</xdr:rowOff>
    </xdr:from>
    <xdr:to>
      <xdr:col>81</xdr:col>
      <xdr:colOff>50800</xdr:colOff>
      <xdr:row>107</xdr:row>
      <xdr:rowOff>15239</xdr:rowOff>
    </xdr:to>
    <xdr:cxnSp macro="">
      <xdr:nvCxnSpPr>
        <xdr:cNvPr id="687" name="直線コネクタ 686">
          <a:extLst>
            <a:ext uri="{FF2B5EF4-FFF2-40B4-BE49-F238E27FC236}">
              <a16:creationId xmlns:a16="http://schemas.microsoft.com/office/drawing/2014/main" id="{6FB345EC-F831-425B-9780-6224CE817697}"/>
            </a:ext>
          </a:extLst>
        </xdr:cNvPr>
        <xdr:cNvCxnSpPr/>
      </xdr:nvCxnSpPr>
      <xdr:spPr>
        <a:xfrm>
          <a:off x="12854940" y="17922240"/>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65405</xdr:rowOff>
    </xdr:from>
    <xdr:to>
      <xdr:col>72</xdr:col>
      <xdr:colOff>38100</xdr:colOff>
      <xdr:row>106</xdr:row>
      <xdr:rowOff>167005</xdr:rowOff>
    </xdr:to>
    <xdr:sp macro="" textlink="">
      <xdr:nvSpPr>
        <xdr:cNvPr id="688" name="楕円 687">
          <a:extLst>
            <a:ext uri="{FF2B5EF4-FFF2-40B4-BE49-F238E27FC236}">
              <a16:creationId xmlns:a16="http://schemas.microsoft.com/office/drawing/2014/main" id="{71A58D43-7B10-4C2A-931E-CE676C093249}"/>
            </a:ext>
          </a:extLst>
        </xdr:cNvPr>
        <xdr:cNvSpPr/>
      </xdr:nvSpPr>
      <xdr:spPr>
        <a:xfrm>
          <a:off x="12029440" y="17835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116205</xdr:rowOff>
    </xdr:from>
    <xdr:to>
      <xdr:col>76</xdr:col>
      <xdr:colOff>114300</xdr:colOff>
      <xdr:row>106</xdr:row>
      <xdr:rowOff>152400</xdr:rowOff>
    </xdr:to>
    <xdr:cxnSp macro="">
      <xdr:nvCxnSpPr>
        <xdr:cNvPr id="689" name="直線コネクタ 688">
          <a:extLst>
            <a:ext uri="{FF2B5EF4-FFF2-40B4-BE49-F238E27FC236}">
              <a16:creationId xmlns:a16="http://schemas.microsoft.com/office/drawing/2014/main" id="{4431B350-9949-4D44-A93A-2EE96D83CB3C}"/>
            </a:ext>
          </a:extLst>
        </xdr:cNvPr>
        <xdr:cNvCxnSpPr/>
      </xdr:nvCxnSpPr>
      <xdr:spPr>
        <a:xfrm>
          <a:off x="12072620" y="1788604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690" name="楕円 689">
          <a:extLst>
            <a:ext uri="{FF2B5EF4-FFF2-40B4-BE49-F238E27FC236}">
              <a16:creationId xmlns:a16="http://schemas.microsoft.com/office/drawing/2014/main" id="{B8677254-7EE8-4386-AA5A-4F61283DEE47}"/>
            </a:ext>
          </a:extLst>
        </xdr:cNvPr>
        <xdr:cNvSpPr/>
      </xdr:nvSpPr>
      <xdr:spPr>
        <a:xfrm>
          <a:off x="1123188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116205</xdr:rowOff>
    </xdr:to>
    <xdr:cxnSp macro="">
      <xdr:nvCxnSpPr>
        <xdr:cNvPr id="691" name="直線コネクタ 690">
          <a:extLst>
            <a:ext uri="{FF2B5EF4-FFF2-40B4-BE49-F238E27FC236}">
              <a16:creationId xmlns:a16="http://schemas.microsoft.com/office/drawing/2014/main" id="{68D58DFE-0ACC-41A2-A88F-4999A6D31A57}"/>
            </a:ext>
          </a:extLst>
        </xdr:cNvPr>
        <xdr:cNvCxnSpPr/>
      </xdr:nvCxnSpPr>
      <xdr:spPr>
        <a:xfrm>
          <a:off x="11282680" y="17849851"/>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a:extLst>
            <a:ext uri="{FF2B5EF4-FFF2-40B4-BE49-F238E27FC236}">
              <a16:creationId xmlns:a16="http://schemas.microsoft.com/office/drawing/2014/main" id="{ABEF5FA3-DC78-474D-B135-3EAB073E4A47}"/>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693" name="n_2aveValue【公民館】&#10;有形固定資産減価償却率">
          <a:extLst>
            <a:ext uri="{FF2B5EF4-FFF2-40B4-BE49-F238E27FC236}">
              <a16:creationId xmlns:a16="http://schemas.microsoft.com/office/drawing/2014/main" id="{536D1567-8223-4DFC-9D81-C21EAF344E1F}"/>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694" name="n_3aveValue【公民館】&#10;有形固定資産減価償却率">
          <a:extLst>
            <a:ext uri="{FF2B5EF4-FFF2-40B4-BE49-F238E27FC236}">
              <a16:creationId xmlns:a16="http://schemas.microsoft.com/office/drawing/2014/main" id="{CCBF6762-3243-4DC4-AF1E-FABE2758B03F}"/>
            </a:ext>
          </a:extLst>
        </xdr:cNvPr>
        <xdr:cNvSpPr txBox="1"/>
      </xdr:nvSpPr>
      <xdr:spPr>
        <a:xfrm>
          <a:off x="119005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695" name="n_4aveValue【公民館】&#10;有形固定資産減価償却率">
          <a:extLst>
            <a:ext uri="{FF2B5EF4-FFF2-40B4-BE49-F238E27FC236}">
              <a16:creationId xmlns:a16="http://schemas.microsoft.com/office/drawing/2014/main" id="{C342CA1C-9AE3-468E-9E51-B0A707E37340}"/>
            </a:ext>
          </a:extLst>
        </xdr:cNvPr>
        <xdr:cNvSpPr txBox="1"/>
      </xdr:nvSpPr>
      <xdr:spPr>
        <a:xfrm>
          <a:off x="1110298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57166</xdr:rowOff>
    </xdr:from>
    <xdr:ext cx="405111" cy="259045"/>
    <xdr:sp macro="" textlink="">
      <xdr:nvSpPr>
        <xdr:cNvPr id="696" name="n_1mainValue【公民館】&#10;有形固定資産減価償却率">
          <a:extLst>
            <a:ext uri="{FF2B5EF4-FFF2-40B4-BE49-F238E27FC236}">
              <a16:creationId xmlns:a16="http://schemas.microsoft.com/office/drawing/2014/main" id="{4311C6AA-B5A6-4BFB-99B3-71043634CC85}"/>
            </a:ext>
          </a:extLst>
        </xdr:cNvPr>
        <xdr:cNvSpPr txBox="1"/>
      </xdr:nvSpPr>
      <xdr:spPr>
        <a:xfrm>
          <a:off x="13437244" y="1799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22877</xdr:rowOff>
    </xdr:from>
    <xdr:ext cx="405111" cy="259045"/>
    <xdr:sp macro="" textlink="">
      <xdr:nvSpPr>
        <xdr:cNvPr id="697" name="n_2mainValue【公民館】&#10;有形固定資産減価償却率">
          <a:extLst>
            <a:ext uri="{FF2B5EF4-FFF2-40B4-BE49-F238E27FC236}">
              <a16:creationId xmlns:a16="http://schemas.microsoft.com/office/drawing/2014/main" id="{B563AC6D-2FB2-4C77-87AE-7C6C9B1C7548}"/>
            </a:ext>
          </a:extLst>
        </xdr:cNvPr>
        <xdr:cNvSpPr txBox="1"/>
      </xdr:nvSpPr>
      <xdr:spPr>
        <a:xfrm>
          <a:off x="126752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158132</xdr:rowOff>
    </xdr:from>
    <xdr:ext cx="405111" cy="259045"/>
    <xdr:sp macro="" textlink="">
      <xdr:nvSpPr>
        <xdr:cNvPr id="698" name="n_3mainValue【公民館】&#10;有形固定資産減価償却率">
          <a:extLst>
            <a:ext uri="{FF2B5EF4-FFF2-40B4-BE49-F238E27FC236}">
              <a16:creationId xmlns:a16="http://schemas.microsoft.com/office/drawing/2014/main" id="{840340B6-DF73-460E-906E-CF7A552D4A24}"/>
            </a:ext>
          </a:extLst>
        </xdr:cNvPr>
        <xdr:cNvSpPr txBox="1"/>
      </xdr:nvSpPr>
      <xdr:spPr>
        <a:xfrm>
          <a:off x="119005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699" name="n_4mainValue【公民館】&#10;有形固定資産減価償却率">
          <a:extLst>
            <a:ext uri="{FF2B5EF4-FFF2-40B4-BE49-F238E27FC236}">
              <a16:creationId xmlns:a16="http://schemas.microsoft.com/office/drawing/2014/main" id="{AB9A3BFD-43FF-47E9-8884-D988B71A6E5B}"/>
            </a:ext>
          </a:extLst>
        </xdr:cNvPr>
        <xdr:cNvSpPr txBox="1"/>
      </xdr:nvSpPr>
      <xdr:spPr>
        <a:xfrm>
          <a:off x="1110298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DA662B5-231C-47A1-98EA-6258F168A42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CCF310E2-0862-4976-ABE9-14C143F4607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2B5E3BC-EEDF-4320-B508-60DB6F7A1F4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73D4FB5C-54B2-4383-A6E4-FE25A67025F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B10AB0D2-A3D4-46C0-9036-344E22D40DA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D2AA6FA-0F37-4876-82A7-B577D7A11D7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DB8C9CE7-5BB6-4568-9D55-918EAE1656D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7054A62-8D81-4DD3-9E14-B99E10F11D5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2C2EF6D-14CC-4528-80D9-EE765619B47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54BD959-FF2F-4154-9CF6-A270698E943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4D05FA5-7602-482D-A241-03C8E98AC71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888ABFD9-B6F2-415C-B692-EB412FD24275}"/>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E066FB04-C4B2-48FC-B1C0-9DA808D6AF2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BF66F28E-2CCD-4F93-B5BD-406EB9E2890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D1BE9921-2840-4159-B385-8F81C327F64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D225EC0F-292B-4845-B687-7EC323F73C4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AD16A7FB-AFB2-4A9D-BEE3-79B18FBC3125}"/>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AC396192-ECB4-4055-941B-3E830F48435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E0313284-2B33-450C-BD2E-E777DF09D0A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F67C8595-E1A5-47D7-9250-C509122E7E4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606D8E7-A6B2-4D2E-993F-8D76AFA66C8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BB441C76-23EB-4B22-890B-60D4DC1382FD}"/>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BD3B5D91-93C8-4EED-9DEF-D6625B5733E7}"/>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D733C214-B3B3-4D91-AF3F-83F22CC0E02D}"/>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427FB1F5-31DF-4828-863C-3A97F4E7308C}"/>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CB8DDB01-9362-45C0-BE02-857F4527A63A}"/>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a:extLst>
            <a:ext uri="{FF2B5EF4-FFF2-40B4-BE49-F238E27FC236}">
              <a16:creationId xmlns:a16="http://schemas.microsoft.com/office/drawing/2014/main" id="{E2E9A4CC-CE5A-4731-A733-9062B0BA6B7D}"/>
            </a:ext>
          </a:extLst>
        </xdr:cNvPr>
        <xdr:cNvSpPr txBox="1"/>
      </xdr:nvSpPr>
      <xdr:spPr>
        <a:xfrm>
          <a:off x="19547840" y="1758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99655A41-F269-402C-97E9-AF518A16C911}"/>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809A05FA-F9F5-43FC-93F3-8D96B5E1C62C}"/>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5177BA70-E3EE-45A6-8F0C-03B3F2BF02BA}"/>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730" name="フローチャート: 判断 729">
          <a:extLst>
            <a:ext uri="{FF2B5EF4-FFF2-40B4-BE49-F238E27FC236}">
              <a16:creationId xmlns:a16="http://schemas.microsoft.com/office/drawing/2014/main" id="{249C79CF-4939-4810-89CF-7108377C0494}"/>
            </a:ext>
          </a:extLst>
        </xdr:cNvPr>
        <xdr:cNvSpPr/>
      </xdr:nvSpPr>
      <xdr:spPr>
        <a:xfrm>
          <a:off x="17162780" y="1759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731" name="フローチャート: 判断 730">
          <a:extLst>
            <a:ext uri="{FF2B5EF4-FFF2-40B4-BE49-F238E27FC236}">
              <a16:creationId xmlns:a16="http://schemas.microsoft.com/office/drawing/2014/main" id="{9C427D31-6B9A-477C-9637-5640F0AE6A47}"/>
            </a:ext>
          </a:extLst>
        </xdr:cNvPr>
        <xdr:cNvSpPr/>
      </xdr:nvSpPr>
      <xdr:spPr>
        <a:xfrm>
          <a:off x="16388080" y="175582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9CF9768-B378-4C05-AA29-9F618482FCF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D56B1D5-DAEC-48CF-A946-080CDE1DDC2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B89B7C3-4EBF-4341-A7BA-C41C226B519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E901078-94E6-40D2-9FD7-FABC094782D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D139EEE-E8E5-44A1-862C-7E11B75E5C2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737" name="楕円 736">
          <a:extLst>
            <a:ext uri="{FF2B5EF4-FFF2-40B4-BE49-F238E27FC236}">
              <a16:creationId xmlns:a16="http://schemas.microsoft.com/office/drawing/2014/main" id="{DEA1ECFE-9893-4C94-A25F-D99FC7B81986}"/>
            </a:ext>
          </a:extLst>
        </xdr:cNvPr>
        <xdr:cNvSpPr/>
      </xdr:nvSpPr>
      <xdr:spPr>
        <a:xfrm>
          <a:off x="19458940" y="17760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136414</xdr:rowOff>
    </xdr:from>
    <xdr:ext cx="469744" cy="259045"/>
    <xdr:sp macro="" textlink="">
      <xdr:nvSpPr>
        <xdr:cNvPr id="738" name="【公民館】&#10;一人当たり面積該当値テキスト">
          <a:extLst>
            <a:ext uri="{FF2B5EF4-FFF2-40B4-BE49-F238E27FC236}">
              <a16:creationId xmlns:a16="http://schemas.microsoft.com/office/drawing/2014/main" id="{E2F1702B-FF18-4680-A5D0-F2A976A5D4BB}"/>
            </a:ext>
          </a:extLst>
        </xdr:cNvPr>
        <xdr:cNvSpPr txBox="1"/>
      </xdr:nvSpPr>
      <xdr:spPr>
        <a:xfrm>
          <a:off x="19547840" y="1773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167132</xdr:rowOff>
    </xdr:from>
    <xdr:to>
      <xdr:col>112</xdr:col>
      <xdr:colOff>38100</xdr:colOff>
      <xdr:row>106</xdr:row>
      <xdr:rowOff>97282</xdr:rowOff>
    </xdr:to>
    <xdr:sp macro="" textlink="">
      <xdr:nvSpPr>
        <xdr:cNvPr id="739" name="楕円 738">
          <a:extLst>
            <a:ext uri="{FF2B5EF4-FFF2-40B4-BE49-F238E27FC236}">
              <a16:creationId xmlns:a16="http://schemas.microsoft.com/office/drawing/2014/main" id="{EFE89CEB-7BEA-476D-AFC2-63A88C15F0BB}"/>
            </a:ext>
          </a:extLst>
        </xdr:cNvPr>
        <xdr:cNvSpPr/>
      </xdr:nvSpPr>
      <xdr:spPr>
        <a:xfrm>
          <a:off x="18735040" y="17769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37337</xdr:rowOff>
    </xdr:from>
    <xdr:to>
      <xdr:col>116</xdr:col>
      <xdr:colOff>63500</xdr:colOff>
      <xdr:row>106</xdr:row>
      <xdr:rowOff>46482</xdr:rowOff>
    </xdr:to>
    <xdr:cxnSp macro="">
      <xdr:nvCxnSpPr>
        <xdr:cNvPr id="740" name="直線コネクタ 739">
          <a:extLst>
            <a:ext uri="{FF2B5EF4-FFF2-40B4-BE49-F238E27FC236}">
              <a16:creationId xmlns:a16="http://schemas.microsoft.com/office/drawing/2014/main" id="{D55CCEE9-4A0D-47CD-9402-26B54A0A1F52}"/>
            </a:ext>
          </a:extLst>
        </xdr:cNvPr>
        <xdr:cNvCxnSpPr/>
      </xdr:nvCxnSpPr>
      <xdr:spPr>
        <a:xfrm flipV="1">
          <a:off x="18778220" y="17807177"/>
          <a:ext cx="7315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741" name="楕円 740">
          <a:extLst>
            <a:ext uri="{FF2B5EF4-FFF2-40B4-BE49-F238E27FC236}">
              <a16:creationId xmlns:a16="http://schemas.microsoft.com/office/drawing/2014/main" id="{6B9D7CFD-FB6D-4BCD-A8B7-DAA63BB1E435}"/>
            </a:ext>
          </a:extLst>
        </xdr:cNvPr>
        <xdr:cNvSpPr/>
      </xdr:nvSpPr>
      <xdr:spPr>
        <a:xfrm>
          <a:off x="179374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46482</xdr:rowOff>
    </xdr:from>
    <xdr:to>
      <xdr:col>111</xdr:col>
      <xdr:colOff>177800</xdr:colOff>
      <xdr:row>106</xdr:row>
      <xdr:rowOff>53339</xdr:rowOff>
    </xdr:to>
    <xdr:cxnSp macro="">
      <xdr:nvCxnSpPr>
        <xdr:cNvPr id="742" name="直線コネクタ 741">
          <a:extLst>
            <a:ext uri="{FF2B5EF4-FFF2-40B4-BE49-F238E27FC236}">
              <a16:creationId xmlns:a16="http://schemas.microsoft.com/office/drawing/2014/main" id="{295520E2-7189-47F5-B0D4-77350D9543C0}"/>
            </a:ext>
          </a:extLst>
        </xdr:cNvPr>
        <xdr:cNvCxnSpPr/>
      </xdr:nvCxnSpPr>
      <xdr:spPr>
        <a:xfrm flipV="1">
          <a:off x="17988280" y="17816322"/>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xdr:rowOff>
    </xdr:from>
    <xdr:to>
      <xdr:col>102</xdr:col>
      <xdr:colOff>165100</xdr:colOff>
      <xdr:row>106</xdr:row>
      <xdr:rowOff>110998</xdr:rowOff>
    </xdr:to>
    <xdr:sp macro="" textlink="">
      <xdr:nvSpPr>
        <xdr:cNvPr id="743" name="楕円 742">
          <a:extLst>
            <a:ext uri="{FF2B5EF4-FFF2-40B4-BE49-F238E27FC236}">
              <a16:creationId xmlns:a16="http://schemas.microsoft.com/office/drawing/2014/main" id="{2DC5935C-29C7-4ECA-AF8D-3F057C8C0960}"/>
            </a:ext>
          </a:extLst>
        </xdr:cNvPr>
        <xdr:cNvSpPr/>
      </xdr:nvSpPr>
      <xdr:spPr>
        <a:xfrm>
          <a:off x="17162780" y="177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60198</xdr:rowOff>
    </xdr:to>
    <xdr:cxnSp macro="">
      <xdr:nvCxnSpPr>
        <xdr:cNvPr id="744" name="直線コネクタ 743">
          <a:extLst>
            <a:ext uri="{FF2B5EF4-FFF2-40B4-BE49-F238E27FC236}">
              <a16:creationId xmlns:a16="http://schemas.microsoft.com/office/drawing/2014/main" id="{E6013A5C-9E21-41FB-99B8-B71B49C08906}"/>
            </a:ext>
          </a:extLst>
        </xdr:cNvPr>
        <xdr:cNvCxnSpPr/>
      </xdr:nvCxnSpPr>
      <xdr:spPr>
        <a:xfrm flipV="1">
          <a:off x="17213580" y="17823179"/>
          <a:ext cx="7747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xdr:rowOff>
    </xdr:from>
    <xdr:to>
      <xdr:col>98</xdr:col>
      <xdr:colOff>38100</xdr:colOff>
      <xdr:row>106</xdr:row>
      <xdr:rowOff>117856</xdr:rowOff>
    </xdr:to>
    <xdr:sp macro="" textlink="">
      <xdr:nvSpPr>
        <xdr:cNvPr id="745" name="楕円 744">
          <a:extLst>
            <a:ext uri="{FF2B5EF4-FFF2-40B4-BE49-F238E27FC236}">
              <a16:creationId xmlns:a16="http://schemas.microsoft.com/office/drawing/2014/main" id="{CD72B71C-43B5-47AA-B3C6-08A645B925E8}"/>
            </a:ext>
          </a:extLst>
        </xdr:cNvPr>
        <xdr:cNvSpPr/>
      </xdr:nvSpPr>
      <xdr:spPr>
        <a:xfrm>
          <a:off x="16388080" y="177860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60198</xdr:rowOff>
    </xdr:from>
    <xdr:to>
      <xdr:col>102</xdr:col>
      <xdr:colOff>114300</xdr:colOff>
      <xdr:row>106</xdr:row>
      <xdr:rowOff>67056</xdr:rowOff>
    </xdr:to>
    <xdr:cxnSp macro="">
      <xdr:nvCxnSpPr>
        <xdr:cNvPr id="746" name="直線コネクタ 745">
          <a:extLst>
            <a:ext uri="{FF2B5EF4-FFF2-40B4-BE49-F238E27FC236}">
              <a16:creationId xmlns:a16="http://schemas.microsoft.com/office/drawing/2014/main" id="{8FC0AC22-BE86-40FA-AD39-42DAC0D0EA53}"/>
            </a:ext>
          </a:extLst>
        </xdr:cNvPr>
        <xdr:cNvCxnSpPr/>
      </xdr:nvCxnSpPr>
      <xdr:spPr>
        <a:xfrm flipV="1">
          <a:off x="16431260" y="17830038"/>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a:extLst>
            <a:ext uri="{FF2B5EF4-FFF2-40B4-BE49-F238E27FC236}">
              <a16:creationId xmlns:a16="http://schemas.microsoft.com/office/drawing/2014/main" id="{534B6171-C909-4D91-8444-FB4A078F9F9F}"/>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a:extLst>
            <a:ext uri="{FF2B5EF4-FFF2-40B4-BE49-F238E27FC236}">
              <a16:creationId xmlns:a16="http://schemas.microsoft.com/office/drawing/2014/main" id="{346E4F07-A43C-4AFB-9B0E-869652A4C9D8}"/>
            </a:ext>
          </a:extLst>
        </xdr:cNvPr>
        <xdr:cNvSpPr txBox="1"/>
      </xdr:nvSpPr>
      <xdr:spPr>
        <a:xfrm>
          <a:off x="17776267" y="17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749" name="n_3aveValue【公民館】&#10;一人当たり面積">
          <a:extLst>
            <a:ext uri="{FF2B5EF4-FFF2-40B4-BE49-F238E27FC236}">
              <a16:creationId xmlns:a16="http://schemas.microsoft.com/office/drawing/2014/main" id="{5B7578E2-12B1-4C02-B1D1-D1D5E8D970EE}"/>
            </a:ext>
          </a:extLst>
        </xdr:cNvPr>
        <xdr:cNvSpPr txBox="1"/>
      </xdr:nvSpPr>
      <xdr:spPr>
        <a:xfrm>
          <a:off x="17001567" y="173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750" name="n_4aveValue【公民館】&#10;一人当たり面積">
          <a:extLst>
            <a:ext uri="{FF2B5EF4-FFF2-40B4-BE49-F238E27FC236}">
              <a16:creationId xmlns:a16="http://schemas.microsoft.com/office/drawing/2014/main" id="{D9551996-E551-4E65-B4CC-8F297E1CE791}"/>
            </a:ext>
          </a:extLst>
        </xdr:cNvPr>
        <xdr:cNvSpPr txBox="1"/>
      </xdr:nvSpPr>
      <xdr:spPr>
        <a:xfrm>
          <a:off x="16226867" y="1733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88409</xdr:rowOff>
    </xdr:from>
    <xdr:ext cx="469744" cy="259045"/>
    <xdr:sp macro="" textlink="">
      <xdr:nvSpPr>
        <xdr:cNvPr id="751" name="n_1mainValue【公民館】&#10;一人当たり面積">
          <a:extLst>
            <a:ext uri="{FF2B5EF4-FFF2-40B4-BE49-F238E27FC236}">
              <a16:creationId xmlns:a16="http://schemas.microsoft.com/office/drawing/2014/main" id="{3E7B64E0-A917-4CE1-A27A-96B2C867AF85}"/>
            </a:ext>
          </a:extLst>
        </xdr:cNvPr>
        <xdr:cNvSpPr txBox="1"/>
      </xdr:nvSpPr>
      <xdr:spPr>
        <a:xfrm>
          <a:off x="18561127" y="1785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52" name="n_2mainValue【公民館】&#10;一人当たり面積">
          <a:extLst>
            <a:ext uri="{FF2B5EF4-FFF2-40B4-BE49-F238E27FC236}">
              <a16:creationId xmlns:a16="http://schemas.microsoft.com/office/drawing/2014/main" id="{EF62E2D5-45ED-41BB-9454-C5AA25644B00}"/>
            </a:ext>
          </a:extLst>
        </xdr:cNvPr>
        <xdr:cNvSpPr txBox="1"/>
      </xdr:nvSpPr>
      <xdr:spPr>
        <a:xfrm>
          <a:off x="177762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102125</xdr:rowOff>
    </xdr:from>
    <xdr:ext cx="469744" cy="259045"/>
    <xdr:sp macro="" textlink="">
      <xdr:nvSpPr>
        <xdr:cNvPr id="753" name="n_3mainValue【公民館】&#10;一人当たり面積">
          <a:extLst>
            <a:ext uri="{FF2B5EF4-FFF2-40B4-BE49-F238E27FC236}">
              <a16:creationId xmlns:a16="http://schemas.microsoft.com/office/drawing/2014/main" id="{F3F0567C-FA8B-43DE-91E5-1DD8B959910C}"/>
            </a:ext>
          </a:extLst>
        </xdr:cNvPr>
        <xdr:cNvSpPr txBox="1"/>
      </xdr:nvSpPr>
      <xdr:spPr>
        <a:xfrm>
          <a:off x="170015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108983</xdr:rowOff>
    </xdr:from>
    <xdr:ext cx="469744" cy="259045"/>
    <xdr:sp macro="" textlink="">
      <xdr:nvSpPr>
        <xdr:cNvPr id="754" name="n_4mainValue【公民館】&#10;一人当たり面積">
          <a:extLst>
            <a:ext uri="{FF2B5EF4-FFF2-40B4-BE49-F238E27FC236}">
              <a16:creationId xmlns:a16="http://schemas.microsoft.com/office/drawing/2014/main" id="{643FF696-0D58-4517-880D-DA13D62D77FC}"/>
            </a:ext>
          </a:extLst>
        </xdr:cNvPr>
        <xdr:cNvSpPr txBox="1"/>
      </xdr:nvSpPr>
      <xdr:spPr>
        <a:xfrm>
          <a:off x="162268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B61759A5-27FA-4A01-915C-9090B7FDF4A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56E15604-1A72-4ABC-B4AA-CF09ED27CB0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9A42A58F-E848-4DE2-9B67-922F8D97AC7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幼稚園・保育所や学校施設、公営住宅、公民館について、有形固定資産減価償却率が非常に高い。</a:t>
          </a:r>
          <a:endParaRPr lang="ja-JP" altLang="ja-JP" sz="1400">
            <a:effectLst/>
          </a:endParaRPr>
        </a:p>
        <a:p>
          <a:r>
            <a:rPr kumimoji="1" lang="ja-JP" altLang="ja-JP" sz="1100">
              <a:solidFill>
                <a:schemeClr val="dk1"/>
              </a:solidFill>
              <a:effectLst/>
              <a:latin typeface="+mn-lt"/>
              <a:ea typeface="+mn-ea"/>
              <a:cs typeface="+mn-cs"/>
            </a:rPr>
            <a:t>幼稚園・保育所については、現在認定こども園整備事業を進めており、数値が改善される見込みである。</a:t>
          </a:r>
          <a:endParaRPr lang="ja-JP" altLang="ja-JP" sz="1400">
            <a:effectLst/>
          </a:endParaRPr>
        </a:p>
        <a:p>
          <a:r>
            <a:rPr kumimoji="1" lang="ja-JP" altLang="ja-JP" sz="1100">
              <a:solidFill>
                <a:schemeClr val="dk1"/>
              </a:solidFill>
              <a:effectLst/>
              <a:latin typeface="+mn-lt"/>
              <a:ea typeface="+mn-ea"/>
              <a:cs typeface="+mn-cs"/>
            </a:rPr>
            <a:t>公営住宅、公民館については、公共施設等総合管理計画に基づき、今後の施設の在り方を検討し、統廃合や解体、大規模改修等を計画的に推進する。</a:t>
          </a:r>
          <a:endParaRPr lang="ja-JP" altLang="ja-JP" sz="1400">
            <a:effectLst/>
          </a:endParaRPr>
        </a:p>
        <a:p>
          <a:r>
            <a:rPr kumimoji="1" lang="ja-JP" altLang="ja-JP" sz="1100">
              <a:solidFill>
                <a:schemeClr val="dk1"/>
              </a:solidFill>
              <a:effectLst/>
              <a:latin typeface="+mn-lt"/>
              <a:ea typeface="+mn-ea"/>
              <a:cs typeface="+mn-cs"/>
            </a:rPr>
            <a:t>学校施設については、児童生徒数が減少している現状を踏まえ、公共施設等総合管理計画に基づき、統廃合等に向け、施設の長寿命化を図る。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FF927F-20BF-445E-BB48-C8100F3385D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17B028-477C-4AFF-9F03-7BEB28D5849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9D7CCC-CE6D-4C59-A0DA-DA148364816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757878-C6A0-403E-8160-AADB2883802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B54B3C-D11E-4B50-9947-5F67EDCFD08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446709-0803-424A-9D20-F83945041C2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998A1A-9B3F-47D8-B491-DD24B365D74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918220-91CB-4BE6-8526-BFF15150F51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73E9D6-C57E-4793-9E69-3E4A8E1397E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0B23AE-912C-45F2-A342-6B3EBFE3418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8CB16A-ABB9-4006-BB7B-AE7046B434E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6BE3C6-EBC8-475C-951E-852B6531146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B60EBD-E767-4A5B-8818-36A81EB6934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F17CE6-70BC-4539-A65D-5A3F2795EA6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C11AFF-40CA-422B-803F-721D40E5A3A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9BBDE2-47D7-40E9-8288-4E6CFCB43A8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F33E72-00AD-47B2-8224-49D01B70EA1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60E7A3-09FC-42FA-A9BC-D3F8D4F8146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A9C68C-4830-470F-B7E7-06E075309FA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D2B431-2E90-477B-9800-02F93E465E0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FAD967-3757-45FD-8580-C80F37574F4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F1F288-F5D7-436D-A64F-C06537E2418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B8FAD1-E295-4533-BAA4-E86BABBB5EB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8E5110-56DF-4CFD-B8E0-E647F4B0252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6F1566-AE54-483B-A211-23782F9227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4896A0-D02C-4A1E-839F-0651D04AC44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24BFE6-A338-4CF1-AFFB-EAA4CAEF7B2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DD5D75-8C4E-4A79-B4C7-D45D24BEB5D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9BF5EE-6E7D-4152-9BBB-520279699EA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A00068-FAC4-4076-8BFF-2932B53A545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FA61BD-AC66-4041-A818-1ABED906FD4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B00E1F-87C1-4A67-A079-1FBF2161A27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93A04B-ADA1-4EB9-A5E3-97555F2A673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73C175-CFDE-459A-ABF6-CD671D6F9A6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640C6E-4C25-4639-9983-7997F7DA309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891322-E0E0-4D70-8368-46407BE3952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24A2B8-317D-4AD6-8645-665842F02EB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6C15FEB-77A9-413F-9AFB-FB6649C2AD4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CC97C0-8E28-4CC3-9A84-11E6BA002B8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773316-C491-4DFC-B80A-B471C6AAFB0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294BE7-8814-4834-8AD4-25D83551836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7E384D-AAEE-4D36-A6B6-F1C1EEEAAC2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C83F037-ABA2-4029-8117-F419C649A22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7DEB78D-A190-48A3-9490-C9E1F4C1E0B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C86C92E-2E13-4C91-880C-CB68477F8CF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EEA4C19-B465-4C68-8864-3E569B832BE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F0DF312-9473-4FE6-A226-1A8950925AD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946B27-580C-4011-8C25-97769A70E9E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A8E4D8-EDA8-460C-891B-A3C175EECB9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922BE2E-7244-462D-94D4-149AFE10769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B827571-5257-4268-9984-1C469508FE2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C40B787-416E-46DE-8332-A83658BF9353}"/>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0D2616-183C-4BBE-ABD3-5E361FFABB9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A26800C-704A-400A-93E5-AF264D5C72E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4B6FCF9D-29C6-428F-BC07-F9F3FC2CB6B7}"/>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44340BF5-DDE3-4B0C-B4D7-CF1ED6B8962A}"/>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6BFF858-E091-4481-8212-4E08FEB09BCA}"/>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785F0A5-04D3-4323-A0B7-8B18F00A709A}"/>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631ADCC-A483-4F5F-9DA7-A0BFDC2D2C7A}"/>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AB3624CD-9E50-4878-A1D3-290568EFAC68}"/>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4A499EB-46BF-4261-95EC-6845F0A57548}"/>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94FBB6B7-2C64-4DAC-98EA-94FF1084DB17}"/>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89356616-67FD-4A30-8E13-7613001F9229}"/>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97790</xdr:rowOff>
    </xdr:from>
    <xdr:to>
      <xdr:col>10</xdr:col>
      <xdr:colOff>165100</xdr:colOff>
      <xdr:row>37</xdr:row>
      <xdr:rowOff>27940</xdr:rowOff>
    </xdr:to>
    <xdr:sp macro="" textlink="">
      <xdr:nvSpPr>
        <xdr:cNvPr id="65" name="フローチャート: 判断 64">
          <a:extLst>
            <a:ext uri="{FF2B5EF4-FFF2-40B4-BE49-F238E27FC236}">
              <a16:creationId xmlns:a16="http://schemas.microsoft.com/office/drawing/2014/main" id="{5ABA5175-5C30-4E8F-84ED-BB2C251E2EFE}"/>
            </a:ext>
          </a:extLst>
        </xdr:cNvPr>
        <xdr:cNvSpPr/>
      </xdr:nvSpPr>
      <xdr:spPr>
        <a:xfrm>
          <a:off x="1739900" y="6132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62230</xdr:rowOff>
    </xdr:from>
    <xdr:to>
      <xdr:col>6</xdr:col>
      <xdr:colOff>38100</xdr:colOff>
      <xdr:row>36</xdr:row>
      <xdr:rowOff>163830</xdr:rowOff>
    </xdr:to>
    <xdr:sp macro="" textlink="">
      <xdr:nvSpPr>
        <xdr:cNvPr id="66" name="フローチャート: 判断 65">
          <a:extLst>
            <a:ext uri="{FF2B5EF4-FFF2-40B4-BE49-F238E27FC236}">
              <a16:creationId xmlns:a16="http://schemas.microsoft.com/office/drawing/2014/main" id="{661DAF4B-4A3E-4367-9C3B-64092C22EDB9}"/>
            </a:ext>
          </a:extLst>
        </xdr:cNvPr>
        <xdr:cNvSpPr/>
      </xdr:nvSpPr>
      <xdr:spPr>
        <a:xfrm>
          <a:off x="96520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2C2E2D0-B915-41C6-A47E-54A612DCDAB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FA5216-09C0-4A32-AD90-7CDA62A14BB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BE31BE-A4B6-4BBA-A01E-5B3A2A2399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0C2D55-2063-437F-BA7C-EE83589D224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DBCE3D-19D4-4A25-AA1F-0814C6EE7F0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2" name="楕円 71">
          <a:extLst>
            <a:ext uri="{FF2B5EF4-FFF2-40B4-BE49-F238E27FC236}">
              <a16:creationId xmlns:a16="http://schemas.microsoft.com/office/drawing/2014/main" id="{6FBA01E2-8447-4DEB-9C4A-539EE98E97D3}"/>
            </a:ext>
          </a:extLst>
        </xdr:cNvPr>
        <xdr:cNvSpPr/>
      </xdr:nvSpPr>
      <xdr:spPr>
        <a:xfrm>
          <a:off x="403606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3827</xdr:rowOff>
    </xdr:from>
    <xdr:ext cx="405111" cy="259045"/>
    <xdr:sp macro="" textlink="">
      <xdr:nvSpPr>
        <xdr:cNvPr id="73" name="【図書館】&#10;有形固定資産減価償却率該当値テキスト">
          <a:extLst>
            <a:ext uri="{FF2B5EF4-FFF2-40B4-BE49-F238E27FC236}">
              <a16:creationId xmlns:a16="http://schemas.microsoft.com/office/drawing/2014/main" id="{DC7D6D4B-7837-49D8-9930-8D0698EBE2F6}"/>
            </a:ext>
          </a:extLst>
        </xdr:cNvPr>
        <xdr:cNvSpPr txBox="1"/>
      </xdr:nvSpPr>
      <xdr:spPr>
        <a:xfrm>
          <a:off x="4124960"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156210</xdr:rowOff>
    </xdr:from>
    <xdr:to>
      <xdr:col>20</xdr:col>
      <xdr:colOff>38100</xdr:colOff>
      <xdr:row>37</xdr:row>
      <xdr:rowOff>86360</xdr:rowOff>
    </xdr:to>
    <xdr:sp macro="" textlink="">
      <xdr:nvSpPr>
        <xdr:cNvPr id="74" name="楕円 73">
          <a:extLst>
            <a:ext uri="{FF2B5EF4-FFF2-40B4-BE49-F238E27FC236}">
              <a16:creationId xmlns:a16="http://schemas.microsoft.com/office/drawing/2014/main" id="{88821E43-5013-470F-9DCE-EC4253E9D4A0}"/>
            </a:ext>
          </a:extLst>
        </xdr:cNvPr>
        <xdr:cNvSpPr/>
      </xdr:nvSpPr>
      <xdr:spPr>
        <a:xfrm>
          <a:off x="3312160" y="6191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35560</xdr:rowOff>
    </xdr:from>
    <xdr:to>
      <xdr:col>24</xdr:col>
      <xdr:colOff>63500</xdr:colOff>
      <xdr:row>37</xdr:row>
      <xdr:rowOff>76200</xdr:rowOff>
    </xdr:to>
    <xdr:cxnSp macro="">
      <xdr:nvCxnSpPr>
        <xdr:cNvPr id="75" name="直線コネクタ 74">
          <a:extLst>
            <a:ext uri="{FF2B5EF4-FFF2-40B4-BE49-F238E27FC236}">
              <a16:creationId xmlns:a16="http://schemas.microsoft.com/office/drawing/2014/main" id="{4DCDEBFB-5871-428F-9C05-63A187E4C235}"/>
            </a:ext>
          </a:extLst>
        </xdr:cNvPr>
        <xdr:cNvCxnSpPr/>
      </xdr:nvCxnSpPr>
      <xdr:spPr>
        <a:xfrm>
          <a:off x="3355340" y="6238240"/>
          <a:ext cx="73152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134620</xdr:rowOff>
    </xdr:from>
    <xdr:to>
      <xdr:col>15</xdr:col>
      <xdr:colOff>101600</xdr:colOff>
      <xdr:row>37</xdr:row>
      <xdr:rowOff>64770</xdr:rowOff>
    </xdr:to>
    <xdr:sp macro="" textlink="">
      <xdr:nvSpPr>
        <xdr:cNvPr id="76" name="楕円 75">
          <a:extLst>
            <a:ext uri="{FF2B5EF4-FFF2-40B4-BE49-F238E27FC236}">
              <a16:creationId xmlns:a16="http://schemas.microsoft.com/office/drawing/2014/main" id="{40203885-B17D-493F-B03A-00CE88E503D4}"/>
            </a:ext>
          </a:extLst>
        </xdr:cNvPr>
        <xdr:cNvSpPr/>
      </xdr:nvSpPr>
      <xdr:spPr>
        <a:xfrm>
          <a:off x="2514600" y="6169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xdr:rowOff>
    </xdr:from>
    <xdr:to>
      <xdr:col>19</xdr:col>
      <xdr:colOff>177800</xdr:colOff>
      <xdr:row>37</xdr:row>
      <xdr:rowOff>35560</xdr:rowOff>
    </xdr:to>
    <xdr:cxnSp macro="">
      <xdr:nvCxnSpPr>
        <xdr:cNvPr id="77" name="直線コネクタ 76">
          <a:extLst>
            <a:ext uri="{FF2B5EF4-FFF2-40B4-BE49-F238E27FC236}">
              <a16:creationId xmlns:a16="http://schemas.microsoft.com/office/drawing/2014/main" id="{D7075EE9-6812-4F9E-BF79-9F72410A44D2}"/>
            </a:ext>
          </a:extLst>
        </xdr:cNvPr>
        <xdr:cNvCxnSpPr/>
      </xdr:nvCxnSpPr>
      <xdr:spPr>
        <a:xfrm>
          <a:off x="2565400" y="6216650"/>
          <a:ext cx="78994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8" name="楕円 77">
          <a:extLst>
            <a:ext uri="{FF2B5EF4-FFF2-40B4-BE49-F238E27FC236}">
              <a16:creationId xmlns:a16="http://schemas.microsoft.com/office/drawing/2014/main" id="{C7484240-B42A-4A1F-9343-FD62B8AF65C9}"/>
            </a:ext>
          </a:extLst>
        </xdr:cNvPr>
        <xdr:cNvSpPr/>
      </xdr:nvSpPr>
      <xdr:spPr>
        <a:xfrm>
          <a:off x="1739900" y="6148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13970</xdr:rowOff>
    </xdr:to>
    <xdr:cxnSp macro="">
      <xdr:nvCxnSpPr>
        <xdr:cNvPr id="79" name="直線コネクタ 78">
          <a:extLst>
            <a:ext uri="{FF2B5EF4-FFF2-40B4-BE49-F238E27FC236}">
              <a16:creationId xmlns:a16="http://schemas.microsoft.com/office/drawing/2014/main" id="{DA548B15-F651-49A4-9A7E-706DC414E297}"/>
            </a:ext>
          </a:extLst>
        </xdr:cNvPr>
        <xdr:cNvCxnSpPr/>
      </xdr:nvCxnSpPr>
      <xdr:spPr>
        <a:xfrm>
          <a:off x="1790700" y="6198870"/>
          <a:ext cx="7747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91440</xdr:rowOff>
    </xdr:from>
    <xdr:to>
      <xdr:col>6</xdr:col>
      <xdr:colOff>38100</xdr:colOff>
      <xdr:row>37</xdr:row>
      <xdr:rowOff>21590</xdr:rowOff>
    </xdr:to>
    <xdr:sp macro="" textlink="">
      <xdr:nvSpPr>
        <xdr:cNvPr id="80" name="楕円 79">
          <a:extLst>
            <a:ext uri="{FF2B5EF4-FFF2-40B4-BE49-F238E27FC236}">
              <a16:creationId xmlns:a16="http://schemas.microsoft.com/office/drawing/2014/main" id="{FE71D52B-AA71-4D88-9D04-C9BFC594992A}"/>
            </a:ext>
          </a:extLst>
        </xdr:cNvPr>
        <xdr:cNvSpPr/>
      </xdr:nvSpPr>
      <xdr:spPr>
        <a:xfrm>
          <a:off x="965200" y="6126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142240</xdr:rowOff>
    </xdr:from>
    <xdr:to>
      <xdr:col>10</xdr:col>
      <xdr:colOff>114300</xdr:colOff>
      <xdr:row>36</xdr:row>
      <xdr:rowOff>163830</xdr:rowOff>
    </xdr:to>
    <xdr:cxnSp macro="">
      <xdr:nvCxnSpPr>
        <xdr:cNvPr id="81" name="直線コネクタ 80">
          <a:extLst>
            <a:ext uri="{FF2B5EF4-FFF2-40B4-BE49-F238E27FC236}">
              <a16:creationId xmlns:a16="http://schemas.microsoft.com/office/drawing/2014/main" id="{241F8D1E-AA80-402E-920C-57CF465761DC}"/>
            </a:ext>
          </a:extLst>
        </xdr:cNvPr>
        <xdr:cNvCxnSpPr/>
      </xdr:nvCxnSpPr>
      <xdr:spPr>
        <a:xfrm>
          <a:off x="1008380" y="6177280"/>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413BEED-C48A-49F5-8606-0037136A5081}"/>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453F7CC4-7236-4D64-9BF9-19DED7FFA6BB}"/>
            </a:ext>
          </a:extLst>
        </xdr:cNvPr>
        <xdr:cNvSpPr txBox="1"/>
      </xdr:nvSpPr>
      <xdr:spPr>
        <a:xfrm>
          <a:off x="238570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44467</xdr:rowOff>
    </xdr:from>
    <xdr:ext cx="405111" cy="259045"/>
    <xdr:sp macro="" textlink="">
      <xdr:nvSpPr>
        <xdr:cNvPr id="84" name="n_3aveValue【図書館】&#10;有形固定資産減価償却率">
          <a:extLst>
            <a:ext uri="{FF2B5EF4-FFF2-40B4-BE49-F238E27FC236}">
              <a16:creationId xmlns:a16="http://schemas.microsoft.com/office/drawing/2014/main" id="{FB4F0A89-3BD2-43EC-B58E-BCCFC8B7E341}"/>
            </a:ext>
          </a:extLst>
        </xdr:cNvPr>
        <xdr:cNvSpPr txBox="1"/>
      </xdr:nvSpPr>
      <xdr:spPr>
        <a:xfrm>
          <a:off x="161100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8907</xdr:rowOff>
    </xdr:from>
    <xdr:ext cx="405111" cy="259045"/>
    <xdr:sp macro="" textlink="">
      <xdr:nvSpPr>
        <xdr:cNvPr id="85" name="n_4aveValue【図書館】&#10;有形固定資産減価償却率">
          <a:extLst>
            <a:ext uri="{FF2B5EF4-FFF2-40B4-BE49-F238E27FC236}">
              <a16:creationId xmlns:a16="http://schemas.microsoft.com/office/drawing/2014/main" id="{657F941C-115D-4E0A-846E-14BEE35D4B5D}"/>
            </a:ext>
          </a:extLst>
        </xdr:cNvPr>
        <xdr:cNvSpPr txBox="1"/>
      </xdr:nvSpPr>
      <xdr:spPr>
        <a:xfrm>
          <a:off x="83630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77487</xdr:rowOff>
    </xdr:from>
    <xdr:ext cx="405111" cy="259045"/>
    <xdr:sp macro="" textlink="">
      <xdr:nvSpPr>
        <xdr:cNvPr id="86" name="n_1mainValue【図書館】&#10;有形固定資産減価償却率">
          <a:extLst>
            <a:ext uri="{FF2B5EF4-FFF2-40B4-BE49-F238E27FC236}">
              <a16:creationId xmlns:a16="http://schemas.microsoft.com/office/drawing/2014/main" id="{ED3A8589-5A0C-4751-B7AB-FACFA7EFD33A}"/>
            </a:ext>
          </a:extLst>
        </xdr:cNvPr>
        <xdr:cNvSpPr txBox="1"/>
      </xdr:nvSpPr>
      <xdr:spPr>
        <a:xfrm>
          <a:off x="3170564" y="628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81297</xdr:rowOff>
    </xdr:from>
    <xdr:ext cx="405111" cy="259045"/>
    <xdr:sp macro="" textlink="">
      <xdr:nvSpPr>
        <xdr:cNvPr id="87" name="n_2mainValue【図書館】&#10;有形固定資産減価償却率">
          <a:extLst>
            <a:ext uri="{FF2B5EF4-FFF2-40B4-BE49-F238E27FC236}">
              <a16:creationId xmlns:a16="http://schemas.microsoft.com/office/drawing/2014/main" id="{11D6B495-A101-4F97-9D10-4CEB6FD052DF}"/>
            </a:ext>
          </a:extLst>
        </xdr:cNvPr>
        <xdr:cNvSpPr txBox="1"/>
      </xdr:nvSpPr>
      <xdr:spPr>
        <a:xfrm>
          <a:off x="238570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34307</xdr:rowOff>
    </xdr:from>
    <xdr:ext cx="405111" cy="259045"/>
    <xdr:sp macro="" textlink="">
      <xdr:nvSpPr>
        <xdr:cNvPr id="88" name="n_3mainValue【図書館】&#10;有形固定資産減価償却率">
          <a:extLst>
            <a:ext uri="{FF2B5EF4-FFF2-40B4-BE49-F238E27FC236}">
              <a16:creationId xmlns:a16="http://schemas.microsoft.com/office/drawing/2014/main" id="{FC8F8D81-A30D-42BE-ADD2-E039B4C0022B}"/>
            </a:ext>
          </a:extLst>
        </xdr:cNvPr>
        <xdr:cNvSpPr txBox="1"/>
      </xdr:nvSpPr>
      <xdr:spPr>
        <a:xfrm>
          <a:off x="161100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12717</xdr:rowOff>
    </xdr:from>
    <xdr:ext cx="405111" cy="259045"/>
    <xdr:sp macro="" textlink="">
      <xdr:nvSpPr>
        <xdr:cNvPr id="89" name="n_4mainValue【図書館】&#10;有形固定資産減価償却率">
          <a:extLst>
            <a:ext uri="{FF2B5EF4-FFF2-40B4-BE49-F238E27FC236}">
              <a16:creationId xmlns:a16="http://schemas.microsoft.com/office/drawing/2014/main" id="{D04811A0-0C99-4547-A8FD-A7CFC4188F79}"/>
            </a:ext>
          </a:extLst>
        </xdr:cNvPr>
        <xdr:cNvSpPr txBox="1"/>
      </xdr:nvSpPr>
      <xdr:spPr>
        <a:xfrm>
          <a:off x="836304" y="621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D2F31500-BC84-4EA8-BA5A-C7E31E6EDB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8DAF3C2A-673A-4816-8054-C011F56DB41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3361DF9-9B7C-4003-B049-A4E684F7B17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FEA4402-7DB5-4E4F-9365-7F318153BE3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71A1105-040D-40E1-886F-34F1537A04D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22EA4F4-822C-4C2A-8D46-033677E9161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951C220-9E4E-499B-B994-76341CFEF49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8CC04E0-24E6-4AFA-8F59-67CF028CC7B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A1F9D93-3C11-4587-B76A-954C20109F9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06E4951-94E4-4D29-AAA6-74864624BA0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5F405DC-EEDA-4F71-81E8-31A8F6BA19C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AAA4108F-B38C-4E21-8FEC-7BC43C81886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D257E36-0A4D-4EE1-B4FF-D623F995868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413C21D0-C989-41CB-A1FB-C49CBB4CB76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9DA8F78-08E3-42D8-9A48-E498A4DF2FD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800383C4-26A1-49A0-9094-D79B06A8593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E2842F4-2EBE-4CD1-ABB2-E00F11F0A07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B8C16F5-F6B0-4F52-B520-D2259558C10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1723F58-35B1-4F89-9897-1FB1EE4FB27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96BE6D7-98F3-4D59-A31B-49C4F569C72F}"/>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8C0321F-BDD5-464B-A9BB-847647DB6A0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14F360A-BE9C-4A54-BBAE-8C1048A3BC6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024FC7F-E545-4418-A46A-D2CEEDFD93C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57D1C932-5DF0-4977-A824-19B577ED32A1}"/>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DFE3099D-8FD7-4F66-87F6-836C4AF949B1}"/>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7B4FDE74-DDB4-4487-B209-4EE1D2316392}"/>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BA3392F-6324-4D46-8EA3-AAEC301428E5}"/>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88B4339A-6756-4A34-87FC-909C404B5949}"/>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AB092D60-BF31-4B55-8980-87F87674D261}"/>
            </a:ext>
          </a:extLst>
        </xdr:cNvPr>
        <xdr:cNvSpPr txBox="1"/>
      </xdr:nvSpPr>
      <xdr:spPr>
        <a:xfrm>
          <a:off x="925830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9320989B-89B3-4E86-AD67-E245FA11E2A0}"/>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BEACC2DC-6834-4832-83AA-CCB013141195}"/>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678A5077-002F-4E56-9738-E9B8F2816CC9}"/>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90170</xdr:rowOff>
    </xdr:from>
    <xdr:to>
      <xdr:col>41</xdr:col>
      <xdr:colOff>101600</xdr:colOff>
      <xdr:row>40</xdr:row>
      <xdr:rowOff>20320</xdr:rowOff>
    </xdr:to>
    <xdr:sp macro="" textlink="">
      <xdr:nvSpPr>
        <xdr:cNvPr id="122" name="フローチャート: 判断 121">
          <a:extLst>
            <a:ext uri="{FF2B5EF4-FFF2-40B4-BE49-F238E27FC236}">
              <a16:creationId xmlns:a16="http://schemas.microsoft.com/office/drawing/2014/main" id="{E30C5BFE-1F92-4BC3-8038-01A3C4546CB8}"/>
            </a:ext>
          </a:extLst>
        </xdr:cNvPr>
        <xdr:cNvSpPr/>
      </xdr:nvSpPr>
      <xdr:spPr>
        <a:xfrm>
          <a:off x="6873240" y="662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23" name="フローチャート: 判断 122">
          <a:extLst>
            <a:ext uri="{FF2B5EF4-FFF2-40B4-BE49-F238E27FC236}">
              <a16:creationId xmlns:a16="http://schemas.microsoft.com/office/drawing/2014/main" id="{688C7125-5D28-4799-8B4F-2B365656863B}"/>
            </a:ext>
          </a:extLst>
        </xdr:cNvPr>
        <xdr:cNvSpPr/>
      </xdr:nvSpPr>
      <xdr:spPr>
        <a:xfrm>
          <a:off x="609854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3A8762-CCE6-48F4-AB48-C532990D02E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0C1431-D2FA-4E9F-88AE-738062132CD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1D4748-5564-45D9-8209-1636D432434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7C792C-DA9D-44D5-8E30-DE59AF6BA36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D01BA0F-9EA4-470D-A3F1-4FE2066BFE1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29210</xdr:rowOff>
    </xdr:from>
    <xdr:to>
      <xdr:col>55</xdr:col>
      <xdr:colOff>50800</xdr:colOff>
      <xdr:row>37</xdr:row>
      <xdr:rowOff>130810</xdr:rowOff>
    </xdr:to>
    <xdr:sp macro="" textlink="">
      <xdr:nvSpPr>
        <xdr:cNvPr id="129" name="楕円 128">
          <a:extLst>
            <a:ext uri="{FF2B5EF4-FFF2-40B4-BE49-F238E27FC236}">
              <a16:creationId xmlns:a16="http://schemas.microsoft.com/office/drawing/2014/main" id="{8F2BFC67-A54C-48B3-A44B-265434909423}"/>
            </a:ext>
          </a:extLst>
        </xdr:cNvPr>
        <xdr:cNvSpPr/>
      </xdr:nvSpPr>
      <xdr:spPr>
        <a:xfrm>
          <a:off x="9192260" y="6231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52087</xdr:rowOff>
    </xdr:from>
    <xdr:ext cx="469744" cy="259045"/>
    <xdr:sp macro="" textlink="">
      <xdr:nvSpPr>
        <xdr:cNvPr id="130" name="【図書館】&#10;一人当たり面積該当値テキスト">
          <a:extLst>
            <a:ext uri="{FF2B5EF4-FFF2-40B4-BE49-F238E27FC236}">
              <a16:creationId xmlns:a16="http://schemas.microsoft.com/office/drawing/2014/main" id="{6E2A1899-E6F2-420B-B719-4DED669DE794}"/>
            </a:ext>
          </a:extLst>
        </xdr:cNvPr>
        <xdr:cNvSpPr txBox="1"/>
      </xdr:nvSpPr>
      <xdr:spPr>
        <a:xfrm>
          <a:off x="92583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44450</xdr:rowOff>
    </xdr:from>
    <xdr:to>
      <xdr:col>50</xdr:col>
      <xdr:colOff>165100</xdr:colOff>
      <xdr:row>37</xdr:row>
      <xdr:rowOff>146050</xdr:rowOff>
    </xdr:to>
    <xdr:sp macro="" textlink="">
      <xdr:nvSpPr>
        <xdr:cNvPr id="131" name="楕円 130">
          <a:extLst>
            <a:ext uri="{FF2B5EF4-FFF2-40B4-BE49-F238E27FC236}">
              <a16:creationId xmlns:a16="http://schemas.microsoft.com/office/drawing/2014/main" id="{5F0B06BD-46F5-4D73-9438-A8D86C75092A}"/>
            </a:ext>
          </a:extLst>
        </xdr:cNvPr>
        <xdr:cNvSpPr/>
      </xdr:nvSpPr>
      <xdr:spPr>
        <a:xfrm>
          <a:off x="8445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80010</xdr:rowOff>
    </xdr:from>
    <xdr:to>
      <xdr:col>55</xdr:col>
      <xdr:colOff>0</xdr:colOff>
      <xdr:row>37</xdr:row>
      <xdr:rowOff>95250</xdr:rowOff>
    </xdr:to>
    <xdr:cxnSp macro="">
      <xdr:nvCxnSpPr>
        <xdr:cNvPr id="132" name="直線コネクタ 131">
          <a:extLst>
            <a:ext uri="{FF2B5EF4-FFF2-40B4-BE49-F238E27FC236}">
              <a16:creationId xmlns:a16="http://schemas.microsoft.com/office/drawing/2014/main" id="{D96284B0-3EB4-4934-844F-42CE19A9C6E9}"/>
            </a:ext>
          </a:extLst>
        </xdr:cNvPr>
        <xdr:cNvCxnSpPr/>
      </xdr:nvCxnSpPr>
      <xdr:spPr>
        <a:xfrm flipV="1">
          <a:off x="8496300" y="628269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59690</xdr:rowOff>
    </xdr:from>
    <xdr:to>
      <xdr:col>46</xdr:col>
      <xdr:colOff>38100</xdr:colOff>
      <xdr:row>37</xdr:row>
      <xdr:rowOff>161290</xdr:rowOff>
    </xdr:to>
    <xdr:sp macro="" textlink="">
      <xdr:nvSpPr>
        <xdr:cNvPr id="133" name="楕円 132">
          <a:extLst>
            <a:ext uri="{FF2B5EF4-FFF2-40B4-BE49-F238E27FC236}">
              <a16:creationId xmlns:a16="http://schemas.microsoft.com/office/drawing/2014/main" id="{C630AE7F-1E9B-4E57-8C45-3E6BE9FC2230}"/>
            </a:ext>
          </a:extLst>
        </xdr:cNvPr>
        <xdr:cNvSpPr/>
      </xdr:nvSpPr>
      <xdr:spPr>
        <a:xfrm>
          <a:off x="7670800" y="626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95250</xdr:rowOff>
    </xdr:from>
    <xdr:to>
      <xdr:col>50</xdr:col>
      <xdr:colOff>114300</xdr:colOff>
      <xdr:row>37</xdr:row>
      <xdr:rowOff>110490</xdr:rowOff>
    </xdr:to>
    <xdr:cxnSp macro="">
      <xdr:nvCxnSpPr>
        <xdr:cNvPr id="134" name="直線コネクタ 133">
          <a:extLst>
            <a:ext uri="{FF2B5EF4-FFF2-40B4-BE49-F238E27FC236}">
              <a16:creationId xmlns:a16="http://schemas.microsoft.com/office/drawing/2014/main" id="{CE624CA8-6FF9-4BA3-96E0-C9D7B41BE492}"/>
            </a:ext>
          </a:extLst>
        </xdr:cNvPr>
        <xdr:cNvCxnSpPr/>
      </xdr:nvCxnSpPr>
      <xdr:spPr>
        <a:xfrm flipV="1">
          <a:off x="7713980" y="62979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74930</xdr:rowOff>
    </xdr:from>
    <xdr:to>
      <xdr:col>41</xdr:col>
      <xdr:colOff>101600</xdr:colOff>
      <xdr:row>38</xdr:row>
      <xdr:rowOff>5080</xdr:rowOff>
    </xdr:to>
    <xdr:sp macro="" textlink="">
      <xdr:nvSpPr>
        <xdr:cNvPr id="135" name="楕円 134">
          <a:extLst>
            <a:ext uri="{FF2B5EF4-FFF2-40B4-BE49-F238E27FC236}">
              <a16:creationId xmlns:a16="http://schemas.microsoft.com/office/drawing/2014/main" id="{B5E8CFFF-C3F1-4B25-A129-6E849208CD0E}"/>
            </a:ext>
          </a:extLst>
        </xdr:cNvPr>
        <xdr:cNvSpPr/>
      </xdr:nvSpPr>
      <xdr:spPr>
        <a:xfrm>
          <a:off x="687324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110490</xdr:rowOff>
    </xdr:from>
    <xdr:to>
      <xdr:col>45</xdr:col>
      <xdr:colOff>177800</xdr:colOff>
      <xdr:row>37</xdr:row>
      <xdr:rowOff>125730</xdr:rowOff>
    </xdr:to>
    <xdr:cxnSp macro="">
      <xdr:nvCxnSpPr>
        <xdr:cNvPr id="136" name="直線コネクタ 135">
          <a:extLst>
            <a:ext uri="{FF2B5EF4-FFF2-40B4-BE49-F238E27FC236}">
              <a16:creationId xmlns:a16="http://schemas.microsoft.com/office/drawing/2014/main" id="{E6D9F765-F138-4A50-AC2E-F90568C00909}"/>
            </a:ext>
          </a:extLst>
        </xdr:cNvPr>
        <xdr:cNvCxnSpPr/>
      </xdr:nvCxnSpPr>
      <xdr:spPr>
        <a:xfrm flipV="1">
          <a:off x="6924040" y="631317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90170</xdr:rowOff>
    </xdr:from>
    <xdr:to>
      <xdr:col>36</xdr:col>
      <xdr:colOff>165100</xdr:colOff>
      <xdr:row>38</xdr:row>
      <xdr:rowOff>20320</xdr:rowOff>
    </xdr:to>
    <xdr:sp macro="" textlink="">
      <xdr:nvSpPr>
        <xdr:cNvPr id="137" name="楕円 136">
          <a:extLst>
            <a:ext uri="{FF2B5EF4-FFF2-40B4-BE49-F238E27FC236}">
              <a16:creationId xmlns:a16="http://schemas.microsoft.com/office/drawing/2014/main" id="{B57DD71E-EF6C-4316-BA87-640906A55E44}"/>
            </a:ext>
          </a:extLst>
        </xdr:cNvPr>
        <xdr:cNvSpPr/>
      </xdr:nvSpPr>
      <xdr:spPr>
        <a:xfrm>
          <a:off x="609854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125730</xdr:rowOff>
    </xdr:from>
    <xdr:to>
      <xdr:col>41</xdr:col>
      <xdr:colOff>50800</xdr:colOff>
      <xdr:row>37</xdr:row>
      <xdr:rowOff>140970</xdr:rowOff>
    </xdr:to>
    <xdr:cxnSp macro="">
      <xdr:nvCxnSpPr>
        <xdr:cNvPr id="138" name="直線コネクタ 137">
          <a:extLst>
            <a:ext uri="{FF2B5EF4-FFF2-40B4-BE49-F238E27FC236}">
              <a16:creationId xmlns:a16="http://schemas.microsoft.com/office/drawing/2014/main" id="{92B2D75E-C75A-4EF1-B599-05D43B51F753}"/>
            </a:ext>
          </a:extLst>
        </xdr:cNvPr>
        <xdr:cNvCxnSpPr/>
      </xdr:nvCxnSpPr>
      <xdr:spPr>
        <a:xfrm flipV="1">
          <a:off x="6149340" y="632841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F2B32ECF-008E-44CC-A335-CB7E167ED4A9}"/>
            </a:ext>
          </a:extLst>
        </xdr:cNvPr>
        <xdr:cNvSpPr txBox="1"/>
      </xdr:nvSpPr>
      <xdr:spPr>
        <a:xfrm>
          <a:off x="827158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07F4B451-9F52-4460-82FD-64774CE89F7E}"/>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1" name="n_3aveValue【図書館】&#10;一人当たり面積">
          <a:extLst>
            <a:ext uri="{FF2B5EF4-FFF2-40B4-BE49-F238E27FC236}">
              <a16:creationId xmlns:a16="http://schemas.microsoft.com/office/drawing/2014/main" id="{E5EF84B7-3370-4A21-B73A-8A33825EF961}"/>
            </a:ext>
          </a:extLst>
        </xdr:cNvPr>
        <xdr:cNvSpPr txBox="1"/>
      </xdr:nvSpPr>
      <xdr:spPr>
        <a:xfrm>
          <a:off x="67120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2" name="n_4aveValue【図書館】&#10;一人当たり面積">
          <a:extLst>
            <a:ext uri="{FF2B5EF4-FFF2-40B4-BE49-F238E27FC236}">
              <a16:creationId xmlns:a16="http://schemas.microsoft.com/office/drawing/2014/main" id="{9FF404D6-FA5E-4949-9F51-98082818544E}"/>
            </a:ext>
          </a:extLst>
        </xdr:cNvPr>
        <xdr:cNvSpPr txBox="1"/>
      </xdr:nvSpPr>
      <xdr:spPr>
        <a:xfrm>
          <a:off x="59373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162577</xdr:rowOff>
    </xdr:from>
    <xdr:ext cx="469744" cy="259045"/>
    <xdr:sp macro="" textlink="">
      <xdr:nvSpPr>
        <xdr:cNvPr id="143" name="n_1mainValue【図書館】&#10;一人当たり面積">
          <a:extLst>
            <a:ext uri="{FF2B5EF4-FFF2-40B4-BE49-F238E27FC236}">
              <a16:creationId xmlns:a16="http://schemas.microsoft.com/office/drawing/2014/main" id="{6D1CC3BB-EA48-4D8E-9603-30EDB2AC3C10}"/>
            </a:ext>
          </a:extLst>
        </xdr:cNvPr>
        <xdr:cNvSpPr txBox="1"/>
      </xdr:nvSpPr>
      <xdr:spPr>
        <a:xfrm>
          <a:off x="827158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6367</xdr:rowOff>
    </xdr:from>
    <xdr:ext cx="469744" cy="259045"/>
    <xdr:sp macro="" textlink="">
      <xdr:nvSpPr>
        <xdr:cNvPr id="144" name="n_2mainValue【図書館】&#10;一人当たり面積">
          <a:extLst>
            <a:ext uri="{FF2B5EF4-FFF2-40B4-BE49-F238E27FC236}">
              <a16:creationId xmlns:a16="http://schemas.microsoft.com/office/drawing/2014/main" id="{A1090F70-AA37-4E23-A394-4313C622621F}"/>
            </a:ext>
          </a:extLst>
        </xdr:cNvPr>
        <xdr:cNvSpPr txBox="1"/>
      </xdr:nvSpPr>
      <xdr:spPr>
        <a:xfrm>
          <a:off x="750958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21607</xdr:rowOff>
    </xdr:from>
    <xdr:ext cx="469744" cy="259045"/>
    <xdr:sp macro="" textlink="">
      <xdr:nvSpPr>
        <xdr:cNvPr id="145" name="n_3mainValue【図書館】&#10;一人当たり面積">
          <a:extLst>
            <a:ext uri="{FF2B5EF4-FFF2-40B4-BE49-F238E27FC236}">
              <a16:creationId xmlns:a16="http://schemas.microsoft.com/office/drawing/2014/main" id="{8214401F-ECC7-4F33-95A3-48CDC4F3E9FD}"/>
            </a:ext>
          </a:extLst>
        </xdr:cNvPr>
        <xdr:cNvSpPr txBox="1"/>
      </xdr:nvSpPr>
      <xdr:spPr>
        <a:xfrm>
          <a:off x="67120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36847</xdr:rowOff>
    </xdr:from>
    <xdr:ext cx="469744" cy="259045"/>
    <xdr:sp macro="" textlink="">
      <xdr:nvSpPr>
        <xdr:cNvPr id="146" name="n_4mainValue【図書館】&#10;一人当たり面積">
          <a:extLst>
            <a:ext uri="{FF2B5EF4-FFF2-40B4-BE49-F238E27FC236}">
              <a16:creationId xmlns:a16="http://schemas.microsoft.com/office/drawing/2014/main" id="{1C55A051-D285-41F5-AAC5-4B1460AF92FA}"/>
            </a:ext>
          </a:extLst>
        </xdr:cNvPr>
        <xdr:cNvSpPr txBox="1"/>
      </xdr:nvSpPr>
      <xdr:spPr>
        <a:xfrm>
          <a:off x="59373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379331E-17C2-4C52-AED5-254C7F9EDEE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D2C9B2F-A0EF-427B-A8B3-0B01847733B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64F5E05-6655-4EAE-ACB0-11B69FDF705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C3F89AD-0B5F-406F-890E-2F6036E33C5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2A49D94-FCFF-4BB9-B23D-B783283E34D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1944E7-760E-4469-8DCB-F87FD93BBC8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8D099B2-6E13-4035-B918-F709FF7E73E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5066DDD-ABE9-4730-ABF7-8AF426D51DD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8EFFE22-B048-46D1-A245-474F2DCE9AC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0AAF5CF-15A5-4914-8A3D-F11EBC8F5A0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54E4651-0399-4D3A-BD89-06AE3D4BF67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A745559-B038-42A1-AE95-D1C86572A4D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3FFF536-1DF8-40A6-B93D-3E166EBFCB4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DD5A3E6-3C39-4875-8832-EEED18E2F15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E8A6211-2272-45F5-B407-499F383DE13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4991DFC-7BDD-46D9-872C-FF2C82D4429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9E0ACC5-8E70-432D-93E3-40B4E80851F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A52B5B2-48A0-4018-8499-5149ED2EF2B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3FE3559-5C81-4401-8F08-BAC50B4A1C7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0E664B0-2CDC-4DAE-8AB3-BF3A26393BB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3B37425-861A-4DA3-B879-DB354001B16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7B5BD92-C334-4607-912A-02F585A442A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1C71B0C-1E10-4775-9F9C-063B8E282D4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2CA2DFA-D2FF-4A9F-B4BA-C671AC8DED3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D11605F-89E9-47E5-B929-BD2A03B71760}"/>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65A3F75-44B9-402F-85C5-098C4C21CCF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543F8CA-DBFC-4F7B-920C-2F033A80CA81}"/>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E0A81BF-A2C2-4792-94C4-77CE17FAC345}"/>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130A895B-8CEA-4644-BC51-E94DD2D1BB3D}"/>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D3CF844-6A77-47E2-81ED-1FC87F95201E}"/>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2DA9FEB3-7297-463A-89DA-8865193D48B5}"/>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A0C197B5-DC29-43EA-8C3E-6E499560B267}"/>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283F40D8-FF3F-4E3A-BC00-FC74EF47CE7A}"/>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3986188F-AE39-41B1-AAB5-B9092B8A728B}"/>
            </a:ext>
          </a:extLst>
        </xdr:cNvPr>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53216A38-43E7-4FE2-B530-5A97C10E1A4C}"/>
            </a:ext>
          </a:extLst>
        </xdr:cNvPr>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2CE576A-C8CB-4A28-90DD-B7E0F59DC9F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115416-17EB-4D0C-9D85-A599FC6EFE7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107BE20-DD9A-473B-93AC-46AE0D9ACE0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5E068EB-F681-4531-9699-AEA868FD122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BB4A05-4FDA-41E7-AE64-E5648ED9EF6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80645</xdr:rowOff>
    </xdr:from>
    <xdr:to>
      <xdr:col>24</xdr:col>
      <xdr:colOff>114300</xdr:colOff>
      <xdr:row>62</xdr:row>
      <xdr:rowOff>10795</xdr:rowOff>
    </xdr:to>
    <xdr:sp macro="" textlink="">
      <xdr:nvSpPr>
        <xdr:cNvPr id="187" name="楕円 186">
          <a:extLst>
            <a:ext uri="{FF2B5EF4-FFF2-40B4-BE49-F238E27FC236}">
              <a16:creationId xmlns:a16="http://schemas.microsoft.com/office/drawing/2014/main" id="{58FF046D-C049-4C25-908E-0AA6306339F8}"/>
            </a:ext>
          </a:extLst>
        </xdr:cNvPr>
        <xdr:cNvSpPr/>
      </xdr:nvSpPr>
      <xdr:spPr>
        <a:xfrm>
          <a:off x="403606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59072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2DAF953-D27C-4846-9210-A8DA16C56B0B}"/>
            </a:ext>
          </a:extLst>
        </xdr:cNvPr>
        <xdr:cNvSpPr txBox="1"/>
      </xdr:nvSpPr>
      <xdr:spPr>
        <a:xfrm>
          <a:off x="4124960"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89" name="楕円 188">
          <a:extLst>
            <a:ext uri="{FF2B5EF4-FFF2-40B4-BE49-F238E27FC236}">
              <a16:creationId xmlns:a16="http://schemas.microsoft.com/office/drawing/2014/main" id="{D0E972EC-B8A7-444A-AD60-D67EC8616388}"/>
            </a:ext>
          </a:extLst>
        </xdr:cNvPr>
        <xdr:cNvSpPr/>
      </xdr:nvSpPr>
      <xdr:spPr>
        <a:xfrm>
          <a:off x="3312160" y="1033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61</xdr:row>
      <xdr:rowOff>161925</xdr:rowOff>
    </xdr:to>
    <xdr:cxnSp macro="">
      <xdr:nvCxnSpPr>
        <xdr:cNvPr id="190" name="直線コネクタ 189">
          <a:extLst>
            <a:ext uri="{FF2B5EF4-FFF2-40B4-BE49-F238E27FC236}">
              <a16:creationId xmlns:a16="http://schemas.microsoft.com/office/drawing/2014/main" id="{F3854D30-41D8-45A0-9A80-CA7268FA85C4}"/>
            </a:ext>
          </a:extLst>
        </xdr:cNvPr>
        <xdr:cNvCxnSpPr/>
      </xdr:nvCxnSpPr>
      <xdr:spPr>
        <a:xfrm flipV="1">
          <a:off x="3355340" y="1035748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80645</xdr:rowOff>
    </xdr:from>
    <xdr:to>
      <xdr:col>15</xdr:col>
      <xdr:colOff>101600</xdr:colOff>
      <xdr:row>62</xdr:row>
      <xdr:rowOff>10795</xdr:rowOff>
    </xdr:to>
    <xdr:sp macro="" textlink="">
      <xdr:nvSpPr>
        <xdr:cNvPr id="191" name="楕円 190">
          <a:extLst>
            <a:ext uri="{FF2B5EF4-FFF2-40B4-BE49-F238E27FC236}">
              <a16:creationId xmlns:a16="http://schemas.microsoft.com/office/drawing/2014/main" id="{1519E9F4-FD26-4D7F-8B19-CEE0E79C68B1}"/>
            </a:ext>
          </a:extLst>
        </xdr:cNvPr>
        <xdr:cNvSpPr/>
      </xdr:nvSpPr>
      <xdr:spPr>
        <a:xfrm>
          <a:off x="251460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131445</xdr:rowOff>
    </xdr:from>
    <xdr:to>
      <xdr:col>19</xdr:col>
      <xdr:colOff>177800</xdr:colOff>
      <xdr:row>61</xdr:row>
      <xdr:rowOff>161925</xdr:rowOff>
    </xdr:to>
    <xdr:cxnSp macro="">
      <xdr:nvCxnSpPr>
        <xdr:cNvPr id="192" name="直線コネクタ 191">
          <a:extLst>
            <a:ext uri="{FF2B5EF4-FFF2-40B4-BE49-F238E27FC236}">
              <a16:creationId xmlns:a16="http://schemas.microsoft.com/office/drawing/2014/main" id="{13750F25-57C3-40F7-95C0-E0F486FC86ED}"/>
            </a:ext>
          </a:extLst>
        </xdr:cNvPr>
        <xdr:cNvCxnSpPr/>
      </xdr:nvCxnSpPr>
      <xdr:spPr>
        <a:xfrm>
          <a:off x="2565400" y="1035748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93" name="楕円 192">
          <a:extLst>
            <a:ext uri="{FF2B5EF4-FFF2-40B4-BE49-F238E27FC236}">
              <a16:creationId xmlns:a16="http://schemas.microsoft.com/office/drawing/2014/main" id="{B22F6D3D-A1FC-4808-8F8A-F34ABAC62849}"/>
            </a:ext>
          </a:extLst>
        </xdr:cNvPr>
        <xdr:cNvSpPr/>
      </xdr:nvSpPr>
      <xdr:spPr>
        <a:xfrm>
          <a:off x="17399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61</xdr:row>
      <xdr:rowOff>131445</xdr:rowOff>
    </xdr:to>
    <xdr:cxnSp macro="">
      <xdr:nvCxnSpPr>
        <xdr:cNvPr id="194" name="直線コネクタ 193">
          <a:extLst>
            <a:ext uri="{FF2B5EF4-FFF2-40B4-BE49-F238E27FC236}">
              <a16:creationId xmlns:a16="http://schemas.microsoft.com/office/drawing/2014/main" id="{561E8194-6B82-4CCF-BE9A-E75289F6AA4E}"/>
            </a:ext>
          </a:extLst>
        </xdr:cNvPr>
        <xdr:cNvCxnSpPr/>
      </xdr:nvCxnSpPr>
      <xdr:spPr>
        <a:xfrm>
          <a:off x="1790700" y="10165080"/>
          <a:ext cx="7747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195" name="楕円 194">
          <a:extLst>
            <a:ext uri="{FF2B5EF4-FFF2-40B4-BE49-F238E27FC236}">
              <a16:creationId xmlns:a16="http://schemas.microsoft.com/office/drawing/2014/main" id="{DA55B79D-39F2-4757-9A0A-DC9E40B91A37}"/>
            </a:ext>
          </a:extLst>
        </xdr:cNvPr>
        <xdr:cNvSpPr/>
      </xdr:nvSpPr>
      <xdr:spPr>
        <a:xfrm>
          <a:off x="965200" y="10114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106680</xdr:rowOff>
    </xdr:to>
    <xdr:cxnSp macro="">
      <xdr:nvCxnSpPr>
        <xdr:cNvPr id="196" name="直線コネクタ 195">
          <a:extLst>
            <a:ext uri="{FF2B5EF4-FFF2-40B4-BE49-F238E27FC236}">
              <a16:creationId xmlns:a16="http://schemas.microsoft.com/office/drawing/2014/main" id="{ADB8C65E-0073-4568-BC1A-775AD39E62FB}"/>
            </a:ext>
          </a:extLst>
        </xdr:cNvPr>
        <xdr:cNvCxnSpPr/>
      </xdr:nvCxnSpPr>
      <xdr:spPr>
        <a:xfrm>
          <a:off x="1008380" y="101650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233F089-1BE4-48C4-ADA9-05CFC41B20D9}"/>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13FAEFC9-DD19-41F9-86D7-558A9AAB859F}"/>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9" name="n_3aveValue【体育館・プール】&#10;有形固定資産減価償却率">
          <a:extLst>
            <a:ext uri="{FF2B5EF4-FFF2-40B4-BE49-F238E27FC236}">
              <a16:creationId xmlns:a16="http://schemas.microsoft.com/office/drawing/2014/main" id="{1AE2ACD5-F508-4C8E-AE79-00C3BAB7281B}"/>
            </a:ext>
          </a:extLst>
        </xdr:cNvPr>
        <xdr:cNvSpPr txBox="1"/>
      </xdr:nvSpPr>
      <xdr:spPr>
        <a:xfrm>
          <a:off x="16110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a:extLst>
            <a:ext uri="{FF2B5EF4-FFF2-40B4-BE49-F238E27FC236}">
              <a16:creationId xmlns:a16="http://schemas.microsoft.com/office/drawing/2014/main" id="{0DEB44F9-E6B2-4477-B225-B7BC9C6FB9C6}"/>
            </a:ext>
          </a:extLst>
        </xdr:cNvPr>
        <xdr:cNvSpPr txBox="1"/>
      </xdr:nvSpPr>
      <xdr:spPr>
        <a:xfrm>
          <a:off x="83630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32402</xdr:rowOff>
    </xdr:from>
    <xdr:ext cx="405111" cy="259045"/>
    <xdr:sp macro="" textlink="">
      <xdr:nvSpPr>
        <xdr:cNvPr id="201" name="n_1mainValue【体育館・プール】&#10;有形固定資産減価償却率">
          <a:extLst>
            <a:ext uri="{FF2B5EF4-FFF2-40B4-BE49-F238E27FC236}">
              <a16:creationId xmlns:a16="http://schemas.microsoft.com/office/drawing/2014/main" id="{FE7ED823-7DD2-4A47-A422-85D3D86D8F71}"/>
            </a:ext>
          </a:extLst>
        </xdr:cNvPr>
        <xdr:cNvSpPr txBox="1"/>
      </xdr:nvSpPr>
      <xdr:spPr>
        <a:xfrm>
          <a:off x="317056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1922</xdr:rowOff>
    </xdr:from>
    <xdr:ext cx="405111" cy="259045"/>
    <xdr:sp macro="" textlink="">
      <xdr:nvSpPr>
        <xdr:cNvPr id="202" name="n_2mainValue【体育館・プール】&#10;有形固定資産減価償却率">
          <a:extLst>
            <a:ext uri="{FF2B5EF4-FFF2-40B4-BE49-F238E27FC236}">
              <a16:creationId xmlns:a16="http://schemas.microsoft.com/office/drawing/2014/main" id="{9F3DC851-6105-488D-940D-495BB1A081F1}"/>
            </a:ext>
          </a:extLst>
        </xdr:cNvPr>
        <xdr:cNvSpPr txBox="1"/>
      </xdr:nvSpPr>
      <xdr:spPr>
        <a:xfrm>
          <a:off x="238570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mainValue【体育館・プール】&#10;有形固定資産減価償却率">
          <a:extLst>
            <a:ext uri="{FF2B5EF4-FFF2-40B4-BE49-F238E27FC236}">
              <a16:creationId xmlns:a16="http://schemas.microsoft.com/office/drawing/2014/main" id="{CA6D225E-B1E0-4683-960E-D6BDE97D1B0E}"/>
            </a:ext>
          </a:extLst>
        </xdr:cNvPr>
        <xdr:cNvSpPr txBox="1"/>
      </xdr:nvSpPr>
      <xdr:spPr>
        <a:xfrm>
          <a:off x="161100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204" name="n_4mainValue【体育館・プール】&#10;有形固定資産減価償却率">
          <a:extLst>
            <a:ext uri="{FF2B5EF4-FFF2-40B4-BE49-F238E27FC236}">
              <a16:creationId xmlns:a16="http://schemas.microsoft.com/office/drawing/2014/main" id="{A13D171E-219A-4D3B-ABB8-8ADAD95238F7}"/>
            </a:ext>
          </a:extLst>
        </xdr:cNvPr>
        <xdr:cNvSpPr txBox="1"/>
      </xdr:nvSpPr>
      <xdr:spPr>
        <a:xfrm>
          <a:off x="83630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416B3B7-28BF-4782-B343-459A4070666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2D4DEFF-A054-43C4-AB82-D1D7A63E7D3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8C32D9D-0D1A-4427-8CCF-C4FD1EC51C6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F2AEB7F-96F9-4F88-B98D-FB2ABF0E77D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4498A1D-6C17-4698-9920-778B1A46EB9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0783DA7-C2E4-4D4A-B331-3B880DD881C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4E45F22-5A2A-41D4-8743-D24FFB874A2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554321C-DA01-41C7-B1DA-13F99B25BBB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8CE505B-FF27-4DF3-B806-96C564893FC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2B0CD36-2527-43AA-A197-9C6CC1D1C5C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1223F03-F4EA-4D7E-96E4-F953F5AED26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03D7BEC-8D6D-47CB-BD89-F75AE905F20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8B58B2D-1571-4BF1-9D19-C977C440CEC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6754530-0980-479C-B50B-89870D40ECE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38EFD2B-36E9-4E45-9022-D648E3D44C9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5912057-6627-4BF3-A3E8-AFEF164F20F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849F77E-34A2-410D-93F7-EF653A7D353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797F326-B8F2-43D3-957A-25EF29D20A3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C322263-770F-4F8F-B4A1-45D4B4D957E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0AD331E-C186-49B5-80F8-0B3C841E96F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2BE0FD9-63CD-44F1-BAE8-0B31F22643A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5040939-85E9-4A63-AD81-22FEB950346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5424945-4B6B-43EE-9B41-6245185EF3C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10072BBC-D7C4-4DEC-80D7-D0F7D3E1C63E}"/>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7150C9A4-B639-4685-B5D8-D432FB0647C1}"/>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7780C960-4452-40F2-9DBC-E84C4DA5814C}"/>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2A9E861B-50B0-47D6-A7E0-8BC23C5EDDC7}"/>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AAF9D13B-D090-4DBA-B583-4B7303890F08}"/>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0C84B411-4951-486A-909B-FB41F35A0E08}"/>
            </a:ext>
          </a:extLst>
        </xdr:cNvPr>
        <xdr:cNvSpPr txBox="1"/>
      </xdr:nvSpPr>
      <xdr:spPr>
        <a:xfrm>
          <a:off x="9258300" y="1022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F0DF978C-4208-420D-AAF0-9E708FAAD064}"/>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8F2547B3-AC1B-4624-902B-C6316556CCE8}"/>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BDBF0B3F-FB46-4A29-8A4A-05E72A34F0ED}"/>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88900</xdr:rowOff>
    </xdr:from>
    <xdr:to>
      <xdr:col>41</xdr:col>
      <xdr:colOff>101600</xdr:colOff>
      <xdr:row>62</xdr:row>
      <xdr:rowOff>19050</xdr:rowOff>
    </xdr:to>
    <xdr:sp macro="" textlink="">
      <xdr:nvSpPr>
        <xdr:cNvPr id="237" name="フローチャート: 判断 236">
          <a:extLst>
            <a:ext uri="{FF2B5EF4-FFF2-40B4-BE49-F238E27FC236}">
              <a16:creationId xmlns:a16="http://schemas.microsoft.com/office/drawing/2014/main" id="{EB1B19D9-244C-4A1B-89E0-286F907A83BF}"/>
            </a:ext>
          </a:extLst>
        </xdr:cNvPr>
        <xdr:cNvSpPr/>
      </xdr:nvSpPr>
      <xdr:spPr>
        <a:xfrm>
          <a:off x="6873240" y="10314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8" name="フローチャート: 判断 237">
          <a:extLst>
            <a:ext uri="{FF2B5EF4-FFF2-40B4-BE49-F238E27FC236}">
              <a16:creationId xmlns:a16="http://schemas.microsoft.com/office/drawing/2014/main" id="{CF4E64D4-129A-4F13-A629-CB3A70C9CCE6}"/>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5A824A0-BF82-4589-B3CE-B64C0624758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87D1B2-1DF8-4BA4-A067-A630B7765D8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4FB242-A8A7-4270-8AD5-6CFFA1BBBA4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21C804-3A7C-4428-9831-520A437F563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3510244-1C44-40AA-BD2C-D74B69757E7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157480</xdr:rowOff>
    </xdr:from>
    <xdr:to>
      <xdr:col>55</xdr:col>
      <xdr:colOff>50800</xdr:colOff>
      <xdr:row>62</xdr:row>
      <xdr:rowOff>87630</xdr:rowOff>
    </xdr:to>
    <xdr:sp macro="" textlink="">
      <xdr:nvSpPr>
        <xdr:cNvPr id="244" name="楕円 243">
          <a:extLst>
            <a:ext uri="{FF2B5EF4-FFF2-40B4-BE49-F238E27FC236}">
              <a16:creationId xmlns:a16="http://schemas.microsoft.com/office/drawing/2014/main" id="{DFE188BC-D1F9-4518-B792-19666C652886}"/>
            </a:ext>
          </a:extLst>
        </xdr:cNvPr>
        <xdr:cNvSpPr/>
      </xdr:nvSpPr>
      <xdr:spPr>
        <a:xfrm>
          <a:off x="9192260" y="10383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135907</xdr:rowOff>
    </xdr:from>
    <xdr:ext cx="469744" cy="259045"/>
    <xdr:sp macro="" textlink="">
      <xdr:nvSpPr>
        <xdr:cNvPr id="245" name="【体育館・プール】&#10;一人当たり面積該当値テキスト">
          <a:extLst>
            <a:ext uri="{FF2B5EF4-FFF2-40B4-BE49-F238E27FC236}">
              <a16:creationId xmlns:a16="http://schemas.microsoft.com/office/drawing/2014/main" id="{8A82E8FE-37A1-44DE-845C-8B1B010107C2}"/>
            </a:ext>
          </a:extLst>
        </xdr:cNvPr>
        <xdr:cNvSpPr txBox="1"/>
      </xdr:nvSpPr>
      <xdr:spPr>
        <a:xfrm>
          <a:off x="92583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46" name="楕円 245">
          <a:extLst>
            <a:ext uri="{FF2B5EF4-FFF2-40B4-BE49-F238E27FC236}">
              <a16:creationId xmlns:a16="http://schemas.microsoft.com/office/drawing/2014/main" id="{838D0CE4-AA48-40F8-B6B5-A89748D37EF9}"/>
            </a:ext>
          </a:extLst>
        </xdr:cNvPr>
        <xdr:cNvSpPr/>
      </xdr:nvSpPr>
      <xdr:spPr>
        <a:xfrm>
          <a:off x="844550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36830</xdr:rowOff>
    </xdr:from>
    <xdr:to>
      <xdr:col>55</xdr:col>
      <xdr:colOff>0</xdr:colOff>
      <xdr:row>62</xdr:row>
      <xdr:rowOff>45720</xdr:rowOff>
    </xdr:to>
    <xdr:cxnSp macro="">
      <xdr:nvCxnSpPr>
        <xdr:cNvPr id="247" name="直線コネクタ 246">
          <a:extLst>
            <a:ext uri="{FF2B5EF4-FFF2-40B4-BE49-F238E27FC236}">
              <a16:creationId xmlns:a16="http://schemas.microsoft.com/office/drawing/2014/main" id="{88280F8D-AFA0-42CC-8B17-6C08A03E919B}"/>
            </a:ext>
          </a:extLst>
        </xdr:cNvPr>
        <xdr:cNvCxnSpPr/>
      </xdr:nvCxnSpPr>
      <xdr:spPr>
        <a:xfrm flipV="1">
          <a:off x="8496300" y="1043051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48" name="楕円 247">
          <a:extLst>
            <a:ext uri="{FF2B5EF4-FFF2-40B4-BE49-F238E27FC236}">
              <a16:creationId xmlns:a16="http://schemas.microsoft.com/office/drawing/2014/main" id="{59DB50ED-C5ED-426A-8BE2-1F149775F7DB}"/>
            </a:ext>
          </a:extLst>
        </xdr:cNvPr>
        <xdr:cNvSpPr/>
      </xdr:nvSpPr>
      <xdr:spPr>
        <a:xfrm>
          <a:off x="7670800" y="1039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53340</xdr:rowOff>
    </xdr:to>
    <xdr:cxnSp macro="">
      <xdr:nvCxnSpPr>
        <xdr:cNvPr id="249" name="直線コネクタ 248">
          <a:extLst>
            <a:ext uri="{FF2B5EF4-FFF2-40B4-BE49-F238E27FC236}">
              <a16:creationId xmlns:a16="http://schemas.microsoft.com/office/drawing/2014/main" id="{33E52F94-0EC1-4B28-AE7C-842A6F8EA80F}"/>
            </a:ext>
          </a:extLst>
        </xdr:cNvPr>
        <xdr:cNvCxnSpPr/>
      </xdr:nvCxnSpPr>
      <xdr:spPr>
        <a:xfrm flipV="1">
          <a:off x="7713980" y="104394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153670</xdr:rowOff>
    </xdr:from>
    <xdr:to>
      <xdr:col>41</xdr:col>
      <xdr:colOff>101600</xdr:colOff>
      <xdr:row>62</xdr:row>
      <xdr:rowOff>83820</xdr:rowOff>
    </xdr:to>
    <xdr:sp macro="" textlink="">
      <xdr:nvSpPr>
        <xdr:cNvPr id="250" name="楕円 249">
          <a:extLst>
            <a:ext uri="{FF2B5EF4-FFF2-40B4-BE49-F238E27FC236}">
              <a16:creationId xmlns:a16="http://schemas.microsoft.com/office/drawing/2014/main" id="{C162C570-BCFC-4C96-B7DB-48FFDFDC11EA}"/>
            </a:ext>
          </a:extLst>
        </xdr:cNvPr>
        <xdr:cNvSpPr/>
      </xdr:nvSpPr>
      <xdr:spPr>
        <a:xfrm>
          <a:off x="6873240" y="10379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33020</xdr:rowOff>
    </xdr:from>
    <xdr:to>
      <xdr:col>45</xdr:col>
      <xdr:colOff>177800</xdr:colOff>
      <xdr:row>62</xdr:row>
      <xdr:rowOff>53340</xdr:rowOff>
    </xdr:to>
    <xdr:cxnSp macro="">
      <xdr:nvCxnSpPr>
        <xdr:cNvPr id="251" name="直線コネクタ 250">
          <a:extLst>
            <a:ext uri="{FF2B5EF4-FFF2-40B4-BE49-F238E27FC236}">
              <a16:creationId xmlns:a16="http://schemas.microsoft.com/office/drawing/2014/main" id="{6F07D837-03B5-48F5-B598-8595336B9F8B}"/>
            </a:ext>
          </a:extLst>
        </xdr:cNvPr>
        <xdr:cNvCxnSpPr/>
      </xdr:nvCxnSpPr>
      <xdr:spPr>
        <a:xfrm>
          <a:off x="6924040" y="10426700"/>
          <a:ext cx="78994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161290</xdr:rowOff>
    </xdr:from>
    <xdr:to>
      <xdr:col>36</xdr:col>
      <xdr:colOff>165100</xdr:colOff>
      <xdr:row>62</xdr:row>
      <xdr:rowOff>91440</xdr:rowOff>
    </xdr:to>
    <xdr:sp macro="" textlink="">
      <xdr:nvSpPr>
        <xdr:cNvPr id="252" name="楕円 251">
          <a:extLst>
            <a:ext uri="{FF2B5EF4-FFF2-40B4-BE49-F238E27FC236}">
              <a16:creationId xmlns:a16="http://schemas.microsoft.com/office/drawing/2014/main" id="{A6945081-FC9E-43BC-9909-409C37510FC8}"/>
            </a:ext>
          </a:extLst>
        </xdr:cNvPr>
        <xdr:cNvSpPr/>
      </xdr:nvSpPr>
      <xdr:spPr>
        <a:xfrm>
          <a:off x="6098540" y="10387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33020</xdr:rowOff>
    </xdr:from>
    <xdr:to>
      <xdr:col>41</xdr:col>
      <xdr:colOff>50800</xdr:colOff>
      <xdr:row>62</xdr:row>
      <xdr:rowOff>40640</xdr:rowOff>
    </xdr:to>
    <xdr:cxnSp macro="">
      <xdr:nvCxnSpPr>
        <xdr:cNvPr id="253" name="直線コネクタ 252">
          <a:extLst>
            <a:ext uri="{FF2B5EF4-FFF2-40B4-BE49-F238E27FC236}">
              <a16:creationId xmlns:a16="http://schemas.microsoft.com/office/drawing/2014/main" id="{3DCA1ACC-C9C0-4714-9770-A1A904EEDD3D}"/>
            </a:ext>
          </a:extLst>
        </xdr:cNvPr>
        <xdr:cNvCxnSpPr/>
      </xdr:nvCxnSpPr>
      <xdr:spPr>
        <a:xfrm flipV="1">
          <a:off x="6149340" y="104267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177FB5D0-B65C-4520-98D2-82AE944F7E9B}"/>
            </a:ext>
          </a:extLst>
        </xdr:cNvPr>
        <xdr:cNvSpPr txBox="1"/>
      </xdr:nvSpPr>
      <xdr:spPr>
        <a:xfrm>
          <a:off x="827158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2D85F14A-A445-47D7-85FD-51EE3076BF5A}"/>
            </a:ext>
          </a:extLst>
        </xdr:cNvPr>
        <xdr:cNvSpPr txBox="1"/>
      </xdr:nvSpPr>
      <xdr:spPr>
        <a:xfrm>
          <a:off x="750958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35577</xdr:rowOff>
    </xdr:from>
    <xdr:ext cx="469744" cy="259045"/>
    <xdr:sp macro="" textlink="">
      <xdr:nvSpPr>
        <xdr:cNvPr id="256" name="n_3aveValue【体育館・プール】&#10;一人当たり面積">
          <a:extLst>
            <a:ext uri="{FF2B5EF4-FFF2-40B4-BE49-F238E27FC236}">
              <a16:creationId xmlns:a16="http://schemas.microsoft.com/office/drawing/2014/main" id="{562DB775-98ED-4437-A618-6BEB921EFD08}"/>
            </a:ext>
          </a:extLst>
        </xdr:cNvPr>
        <xdr:cNvSpPr txBox="1"/>
      </xdr:nvSpPr>
      <xdr:spPr>
        <a:xfrm>
          <a:off x="6712027"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7" name="n_4aveValue【体育館・プール】&#10;一人当たり面積">
          <a:extLst>
            <a:ext uri="{FF2B5EF4-FFF2-40B4-BE49-F238E27FC236}">
              <a16:creationId xmlns:a16="http://schemas.microsoft.com/office/drawing/2014/main" id="{222B94D2-1646-4DDB-8474-BADD9AA18FA2}"/>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58" name="n_1mainValue【体育館・プール】&#10;一人当たり面積">
          <a:extLst>
            <a:ext uri="{FF2B5EF4-FFF2-40B4-BE49-F238E27FC236}">
              <a16:creationId xmlns:a16="http://schemas.microsoft.com/office/drawing/2014/main" id="{B0ACD1C2-CD84-4619-93DC-B441521A2DC6}"/>
            </a:ext>
          </a:extLst>
        </xdr:cNvPr>
        <xdr:cNvSpPr txBox="1"/>
      </xdr:nvSpPr>
      <xdr:spPr>
        <a:xfrm>
          <a:off x="827158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259" name="n_2mainValue【体育館・プール】&#10;一人当たり面積">
          <a:extLst>
            <a:ext uri="{FF2B5EF4-FFF2-40B4-BE49-F238E27FC236}">
              <a16:creationId xmlns:a16="http://schemas.microsoft.com/office/drawing/2014/main" id="{2B2F80AE-5C02-4606-8A0B-DEA7F7617E34}"/>
            </a:ext>
          </a:extLst>
        </xdr:cNvPr>
        <xdr:cNvSpPr txBox="1"/>
      </xdr:nvSpPr>
      <xdr:spPr>
        <a:xfrm>
          <a:off x="750958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74947</xdr:rowOff>
    </xdr:from>
    <xdr:ext cx="469744" cy="259045"/>
    <xdr:sp macro="" textlink="">
      <xdr:nvSpPr>
        <xdr:cNvPr id="260" name="n_3mainValue【体育館・プール】&#10;一人当たり面積">
          <a:extLst>
            <a:ext uri="{FF2B5EF4-FFF2-40B4-BE49-F238E27FC236}">
              <a16:creationId xmlns:a16="http://schemas.microsoft.com/office/drawing/2014/main" id="{22B56584-89B9-4B14-B60A-771B732F8B0F}"/>
            </a:ext>
          </a:extLst>
        </xdr:cNvPr>
        <xdr:cNvSpPr txBox="1"/>
      </xdr:nvSpPr>
      <xdr:spPr>
        <a:xfrm>
          <a:off x="67120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82567</xdr:rowOff>
    </xdr:from>
    <xdr:ext cx="469744" cy="259045"/>
    <xdr:sp macro="" textlink="">
      <xdr:nvSpPr>
        <xdr:cNvPr id="261" name="n_4mainValue【体育館・プール】&#10;一人当たり面積">
          <a:extLst>
            <a:ext uri="{FF2B5EF4-FFF2-40B4-BE49-F238E27FC236}">
              <a16:creationId xmlns:a16="http://schemas.microsoft.com/office/drawing/2014/main" id="{2F313D95-0A20-45E7-B352-B35CBA7AF786}"/>
            </a:ext>
          </a:extLst>
        </xdr:cNvPr>
        <xdr:cNvSpPr txBox="1"/>
      </xdr:nvSpPr>
      <xdr:spPr>
        <a:xfrm>
          <a:off x="59373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BF1F9E5-D61C-4D5F-9CEE-C3E4F8D801D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5537803-D296-463A-B74F-5B6B2DE1801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125E73D-4195-412A-A4BF-C70BD4F9DAE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1BE6565-7775-4ECF-A922-2CF167448BE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D2C7EB2-D999-4523-B10B-AE88821CE8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9006AE9-30A1-4CD9-8F3A-0CAA296B56E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31E1F6-6072-446D-A2D2-8714F5B35E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90B6ED-66A9-4518-B9B1-CEAB8600C1A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A77A4415-7036-47EF-AFBE-E2DDFD4C950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F65BBBF-8D9B-4FF2-A292-FFBD2512AB5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62FE007E-A29B-4340-AC5C-F0EFE353D1F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62405A7A-762C-493D-B97F-B4AB0CB7C13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6997FE79-7646-4DF7-8845-F25AC5A0724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48E8DE3-B424-46BD-AB24-539DE28ECFE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7C0771C5-A3FE-43D6-8F70-3D361C9CD57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616C89AF-0B93-4C61-B14B-2E94415EE1C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9F6184EC-165E-465D-A8BE-82D9C89FE82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16D7E4F-C29B-4A14-9954-F18632FD3B3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A263A488-27E2-49EE-B5B8-0AC2FBE02CE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FC6F184-85B4-44B8-BB41-23C04EE8057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5EFEB62-5F3D-4125-98A4-34FB24B64A5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F9EC2BE-F3B8-4517-8CD5-2CA85925C61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E2CAF81-B5FF-4787-9AD3-70FF9CC349E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E5983632-F089-4D75-BEA9-A1A8FFE6F15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5685C74-4DD8-4237-AD74-1840B5B1A32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3CD11A7-33C8-4C75-B74A-D5379A57110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C6DEBDC-BA09-47D4-A827-FF3923F53B6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BE6FC9CF-BA76-4EDF-8880-D6D24F5BEDD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8DE75B81-6947-44BF-BA64-C38A70B0F42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5CCB3A6C-E503-46E7-B15A-692FD49D353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9FDC928A-CB08-4685-93EF-A8DC1CA6FD1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1DC96F4B-9035-4CB0-88B9-D03611DEDEE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BCFF73C9-97FA-4E1F-988A-4188E433841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141431FD-17F5-4A47-B2CD-8A1529AAA76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B8193728-77A0-447F-B4A8-F065B18E4A0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7B3AC52-13C4-4BC0-906B-23965BF06E6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C97037E1-84DC-46CD-8747-2DCAB4DDF9E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227D6C6A-C962-4D4A-918C-8E59E32978B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E3728152-D5A6-4CE6-90F6-7E930099CDA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E2C98B21-0AEF-4627-B362-5EFB547FF59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B03FA10D-3EDE-4505-BCAE-A71DE8E1D23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FF18A35F-3394-49E5-B731-3006C267543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4B044E21-C248-437A-855C-09E6D8C033F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2CDD3AF3-0F3A-4B41-8DBB-7849BFCA653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D2BD1BC2-8252-49B2-B919-B2D5C465989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E2387AC2-4DF3-4ACB-94F6-1BCFB32EAC7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CBAF8B33-FEFE-4298-9466-FB93188D088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6303F05E-CCB3-4843-A900-2DA6E08B431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C8809E90-6C73-4C0C-AAE1-505A60B0371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AB625356-33F4-4EB5-B953-834FC1699D4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77CA7AEB-2AAF-4CEB-8404-2ABC8B5A81E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26800F84-2DBB-4C9A-A304-FB41801650D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98D1A8F7-78EB-4E87-9ED8-A4B5310AB8B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59E3FBA8-9E57-43C0-928F-0C87C53EEA6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44217E68-CD76-4DCC-A8F1-52A694EC12C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67E1B6F-FF63-45B4-9BC8-FDFAA8DC86A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D279DFA2-DAB0-4DE1-A475-43DA8500A5B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319" name="直線コネクタ 318">
          <a:extLst>
            <a:ext uri="{FF2B5EF4-FFF2-40B4-BE49-F238E27FC236}">
              <a16:creationId xmlns:a16="http://schemas.microsoft.com/office/drawing/2014/main" id="{FAE59C1B-3426-4E3C-90D2-39A00E6006B1}"/>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3E57E2B8-B7B7-4215-95E9-1C204AA9C5C6}"/>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21" name="直線コネクタ 320">
          <a:extLst>
            <a:ext uri="{FF2B5EF4-FFF2-40B4-BE49-F238E27FC236}">
              <a16:creationId xmlns:a16="http://schemas.microsoft.com/office/drawing/2014/main" id="{DCDEE290-640A-4C55-9C2C-5B0E1543B740}"/>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B3E9B7AF-966B-49AA-A716-66D782A0705D}"/>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323" name="直線コネクタ 322">
          <a:extLst>
            <a:ext uri="{FF2B5EF4-FFF2-40B4-BE49-F238E27FC236}">
              <a16:creationId xmlns:a16="http://schemas.microsoft.com/office/drawing/2014/main" id="{FD2404C7-B62B-4267-BDC7-58A0B8986070}"/>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F033E208-78C3-4A64-B634-7AFE1FD841AC}"/>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325" name="フローチャート: 判断 324">
          <a:extLst>
            <a:ext uri="{FF2B5EF4-FFF2-40B4-BE49-F238E27FC236}">
              <a16:creationId xmlns:a16="http://schemas.microsoft.com/office/drawing/2014/main" id="{8BD68E1C-7E76-4358-A010-5575EDE1B09F}"/>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326" name="フローチャート: 判断 325">
          <a:extLst>
            <a:ext uri="{FF2B5EF4-FFF2-40B4-BE49-F238E27FC236}">
              <a16:creationId xmlns:a16="http://schemas.microsoft.com/office/drawing/2014/main" id="{0E7C4970-36E2-42A5-AC68-C9844DEBC10E}"/>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7" name="フローチャート: 判断 326">
          <a:extLst>
            <a:ext uri="{FF2B5EF4-FFF2-40B4-BE49-F238E27FC236}">
              <a16:creationId xmlns:a16="http://schemas.microsoft.com/office/drawing/2014/main" id="{D476AD9C-B9ED-4140-99C4-7937BFADDD22}"/>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328" name="フローチャート: 判断 327">
          <a:extLst>
            <a:ext uri="{FF2B5EF4-FFF2-40B4-BE49-F238E27FC236}">
              <a16:creationId xmlns:a16="http://schemas.microsoft.com/office/drawing/2014/main" id="{6EEAE617-BCE6-4E5C-BC50-DE6D4F6CD75D}"/>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329" name="フローチャート: 判断 328">
          <a:extLst>
            <a:ext uri="{FF2B5EF4-FFF2-40B4-BE49-F238E27FC236}">
              <a16:creationId xmlns:a16="http://schemas.microsoft.com/office/drawing/2014/main" id="{840E9CEB-2485-4471-B5E8-B815DFB691FA}"/>
            </a:ext>
          </a:extLst>
        </xdr:cNvPr>
        <xdr:cNvSpPr/>
      </xdr:nvSpPr>
      <xdr:spPr>
        <a:xfrm>
          <a:off x="11231880" y="650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3E5C356-675B-4042-85AF-8BF14803536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F4DA540-3762-4213-BABF-BB33E0D36BB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30673607-3CAC-48E1-936C-47D8BE1730B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5CADE45-1EDC-482C-B3FD-461C82FDCBD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F374315-8EE7-4512-B491-8DC2E90A85B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31931</xdr:rowOff>
    </xdr:from>
    <xdr:to>
      <xdr:col>85</xdr:col>
      <xdr:colOff>177800</xdr:colOff>
      <xdr:row>41</xdr:row>
      <xdr:rowOff>133531</xdr:rowOff>
    </xdr:to>
    <xdr:sp macro="" textlink="">
      <xdr:nvSpPr>
        <xdr:cNvPr id="335" name="楕円 334">
          <a:extLst>
            <a:ext uri="{FF2B5EF4-FFF2-40B4-BE49-F238E27FC236}">
              <a16:creationId xmlns:a16="http://schemas.microsoft.com/office/drawing/2014/main" id="{60A4874C-99AA-4F87-B41F-12F4CEA3BF04}"/>
            </a:ext>
          </a:extLst>
        </xdr:cNvPr>
        <xdr:cNvSpPr/>
      </xdr:nvSpPr>
      <xdr:spPr>
        <a:xfrm>
          <a:off x="14325600" y="690517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10358</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FCD70000-2AC9-42D7-9930-FFE08A13C807}"/>
            </a:ext>
          </a:extLst>
        </xdr:cNvPr>
        <xdr:cNvSpPr txBox="1"/>
      </xdr:nvSpPr>
      <xdr:spPr>
        <a:xfrm>
          <a:off x="14414500" y="688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164193</xdr:rowOff>
    </xdr:from>
    <xdr:to>
      <xdr:col>81</xdr:col>
      <xdr:colOff>101600</xdr:colOff>
      <xdr:row>41</xdr:row>
      <xdr:rowOff>94343</xdr:rowOff>
    </xdr:to>
    <xdr:sp macro="" textlink="">
      <xdr:nvSpPr>
        <xdr:cNvPr id="337" name="楕円 336">
          <a:extLst>
            <a:ext uri="{FF2B5EF4-FFF2-40B4-BE49-F238E27FC236}">
              <a16:creationId xmlns:a16="http://schemas.microsoft.com/office/drawing/2014/main" id="{6532D432-519A-483D-B840-37EAA34B162F}"/>
            </a:ext>
          </a:extLst>
        </xdr:cNvPr>
        <xdr:cNvSpPr/>
      </xdr:nvSpPr>
      <xdr:spPr>
        <a:xfrm>
          <a:off x="13578840" y="6869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43543</xdr:rowOff>
    </xdr:from>
    <xdr:to>
      <xdr:col>85</xdr:col>
      <xdr:colOff>127000</xdr:colOff>
      <xdr:row>41</xdr:row>
      <xdr:rowOff>82731</xdr:rowOff>
    </xdr:to>
    <xdr:cxnSp macro="">
      <xdr:nvCxnSpPr>
        <xdr:cNvPr id="338" name="直線コネクタ 337">
          <a:extLst>
            <a:ext uri="{FF2B5EF4-FFF2-40B4-BE49-F238E27FC236}">
              <a16:creationId xmlns:a16="http://schemas.microsoft.com/office/drawing/2014/main" id="{8DCDE1C5-40DD-4329-8CAD-49AAAD365A5E}"/>
            </a:ext>
          </a:extLst>
        </xdr:cNvPr>
        <xdr:cNvCxnSpPr/>
      </xdr:nvCxnSpPr>
      <xdr:spPr>
        <a:xfrm>
          <a:off x="13629640" y="6916783"/>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125004</xdr:rowOff>
    </xdr:from>
    <xdr:to>
      <xdr:col>76</xdr:col>
      <xdr:colOff>165100</xdr:colOff>
      <xdr:row>41</xdr:row>
      <xdr:rowOff>55154</xdr:rowOff>
    </xdr:to>
    <xdr:sp macro="" textlink="">
      <xdr:nvSpPr>
        <xdr:cNvPr id="339" name="楕円 338">
          <a:extLst>
            <a:ext uri="{FF2B5EF4-FFF2-40B4-BE49-F238E27FC236}">
              <a16:creationId xmlns:a16="http://schemas.microsoft.com/office/drawing/2014/main" id="{AFB54E79-0DD7-4D87-B21C-688744BE649C}"/>
            </a:ext>
          </a:extLst>
        </xdr:cNvPr>
        <xdr:cNvSpPr/>
      </xdr:nvSpPr>
      <xdr:spPr>
        <a:xfrm>
          <a:off x="12804140" y="683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4354</xdr:rowOff>
    </xdr:from>
    <xdr:to>
      <xdr:col>81</xdr:col>
      <xdr:colOff>50800</xdr:colOff>
      <xdr:row>41</xdr:row>
      <xdr:rowOff>43543</xdr:rowOff>
    </xdr:to>
    <xdr:cxnSp macro="">
      <xdr:nvCxnSpPr>
        <xdr:cNvPr id="340" name="直線コネクタ 339">
          <a:extLst>
            <a:ext uri="{FF2B5EF4-FFF2-40B4-BE49-F238E27FC236}">
              <a16:creationId xmlns:a16="http://schemas.microsoft.com/office/drawing/2014/main" id="{F45F9FAC-16D3-44FE-A894-CA7FC9CFEAC9}"/>
            </a:ext>
          </a:extLst>
        </xdr:cNvPr>
        <xdr:cNvCxnSpPr/>
      </xdr:nvCxnSpPr>
      <xdr:spPr>
        <a:xfrm>
          <a:off x="12854940" y="6877594"/>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82550</xdr:rowOff>
    </xdr:from>
    <xdr:to>
      <xdr:col>72</xdr:col>
      <xdr:colOff>38100</xdr:colOff>
      <xdr:row>41</xdr:row>
      <xdr:rowOff>12700</xdr:rowOff>
    </xdr:to>
    <xdr:sp macro="" textlink="">
      <xdr:nvSpPr>
        <xdr:cNvPr id="341" name="楕円 340">
          <a:extLst>
            <a:ext uri="{FF2B5EF4-FFF2-40B4-BE49-F238E27FC236}">
              <a16:creationId xmlns:a16="http://schemas.microsoft.com/office/drawing/2014/main" id="{8ED471D7-705E-4B29-A2F9-7B43451C4CC3}"/>
            </a:ext>
          </a:extLst>
        </xdr:cNvPr>
        <xdr:cNvSpPr/>
      </xdr:nvSpPr>
      <xdr:spPr>
        <a:xfrm>
          <a:off x="12029440" y="678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133350</xdr:rowOff>
    </xdr:from>
    <xdr:to>
      <xdr:col>76</xdr:col>
      <xdr:colOff>114300</xdr:colOff>
      <xdr:row>41</xdr:row>
      <xdr:rowOff>4354</xdr:rowOff>
    </xdr:to>
    <xdr:cxnSp macro="">
      <xdr:nvCxnSpPr>
        <xdr:cNvPr id="342" name="直線コネクタ 341">
          <a:extLst>
            <a:ext uri="{FF2B5EF4-FFF2-40B4-BE49-F238E27FC236}">
              <a16:creationId xmlns:a16="http://schemas.microsoft.com/office/drawing/2014/main" id="{A61B3421-F943-40A1-8A2E-694130BB011F}"/>
            </a:ext>
          </a:extLst>
        </xdr:cNvPr>
        <xdr:cNvCxnSpPr/>
      </xdr:nvCxnSpPr>
      <xdr:spPr>
        <a:xfrm>
          <a:off x="12072620" y="6838950"/>
          <a:ext cx="78232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31931</xdr:rowOff>
    </xdr:from>
    <xdr:to>
      <xdr:col>67</xdr:col>
      <xdr:colOff>101600</xdr:colOff>
      <xdr:row>40</xdr:row>
      <xdr:rowOff>133531</xdr:rowOff>
    </xdr:to>
    <xdr:sp macro="" textlink="">
      <xdr:nvSpPr>
        <xdr:cNvPr id="343" name="楕円 342">
          <a:extLst>
            <a:ext uri="{FF2B5EF4-FFF2-40B4-BE49-F238E27FC236}">
              <a16:creationId xmlns:a16="http://schemas.microsoft.com/office/drawing/2014/main" id="{E83C2A2F-34C1-49D1-AD3C-99755C972971}"/>
            </a:ext>
          </a:extLst>
        </xdr:cNvPr>
        <xdr:cNvSpPr/>
      </xdr:nvSpPr>
      <xdr:spPr>
        <a:xfrm>
          <a:off x="11231880" y="673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82731</xdr:rowOff>
    </xdr:from>
    <xdr:to>
      <xdr:col>71</xdr:col>
      <xdr:colOff>177800</xdr:colOff>
      <xdr:row>40</xdr:row>
      <xdr:rowOff>133350</xdr:rowOff>
    </xdr:to>
    <xdr:cxnSp macro="">
      <xdr:nvCxnSpPr>
        <xdr:cNvPr id="344" name="直線コネクタ 343">
          <a:extLst>
            <a:ext uri="{FF2B5EF4-FFF2-40B4-BE49-F238E27FC236}">
              <a16:creationId xmlns:a16="http://schemas.microsoft.com/office/drawing/2014/main" id="{0C0BB2F5-4D56-48DB-B194-B0768ABF9B4E}"/>
            </a:ext>
          </a:extLst>
        </xdr:cNvPr>
        <xdr:cNvCxnSpPr/>
      </xdr:nvCxnSpPr>
      <xdr:spPr>
        <a:xfrm>
          <a:off x="11282680" y="6788331"/>
          <a:ext cx="78994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3979AAD-27D7-4BA2-AE00-342C183CFB72}"/>
            </a:ext>
          </a:extLst>
        </xdr:cNvPr>
        <xdr:cNvSpPr txBox="1"/>
      </xdr:nvSpPr>
      <xdr:spPr>
        <a:xfrm>
          <a:off x="13437244" y="632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75DE862E-2CE2-49C2-BC58-985D26CB8CB3}"/>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26787CE9-F1B1-4EF1-A9AE-C9B73CE131BB}"/>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F215BEE9-3B11-4EBA-ADAC-0CC191440811}"/>
            </a:ext>
          </a:extLst>
        </xdr:cNvPr>
        <xdr:cNvSpPr txBox="1"/>
      </xdr:nvSpPr>
      <xdr:spPr>
        <a:xfrm>
          <a:off x="11102984" y="628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85470</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20F84CB-AA96-4B82-B76D-A572849181C2}"/>
            </a:ext>
          </a:extLst>
        </xdr:cNvPr>
        <xdr:cNvSpPr txBox="1"/>
      </xdr:nvSpPr>
      <xdr:spPr>
        <a:xfrm>
          <a:off x="13437244" y="695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46281</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74E68FEE-C8AE-49F3-B2A6-097616307D5B}"/>
            </a:ext>
          </a:extLst>
        </xdr:cNvPr>
        <xdr:cNvSpPr txBox="1"/>
      </xdr:nvSpPr>
      <xdr:spPr>
        <a:xfrm>
          <a:off x="12675244" y="69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3827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B1D47B86-F16A-4E06-94CA-20591EE1DE8C}"/>
            </a:ext>
          </a:extLst>
        </xdr:cNvPr>
        <xdr:cNvSpPr txBox="1"/>
      </xdr:nvSpPr>
      <xdr:spPr>
        <a:xfrm>
          <a:off x="119005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124658</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2E1BCA05-C4D4-48D4-BB92-11BFA8658B9E}"/>
            </a:ext>
          </a:extLst>
        </xdr:cNvPr>
        <xdr:cNvSpPr txBox="1"/>
      </xdr:nvSpPr>
      <xdr:spPr>
        <a:xfrm>
          <a:off x="11102984" y="683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DF90144F-F62D-40CD-A481-23C2E744031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ADADB029-3B4B-48AD-B80C-B0FE33DEBF8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936DC0AA-9325-4F4A-817C-5FAC44F294B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9B197A73-CB68-461F-8BAE-4B4CDF28B89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1DED295-DB19-4E4D-95BE-DC4996DBC49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6275A810-4556-4B39-9F22-94339A63844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462B2420-8E77-4E01-9587-80DE5DEEB63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F99F4270-6F3D-4E9B-AD2C-0038198AA62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EBF0907-118D-4C32-A7D3-214CCAF17E2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14370C15-D8DB-4CCC-BD3E-59FE204D874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E193E641-509F-4E5B-AA05-B27E4A3D324F}"/>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4" name="テキスト ボックス 363">
          <a:extLst>
            <a:ext uri="{FF2B5EF4-FFF2-40B4-BE49-F238E27FC236}">
              <a16:creationId xmlns:a16="http://schemas.microsoft.com/office/drawing/2014/main" id="{088C8AA3-C2A9-4639-8483-AE5FA379473B}"/>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CFFF782D-37AD-41F4-AC3A-1D3D51161807}"/>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6" name="テキスト ボックス 365">
          <a:extLst>
            <a:ext uri="{FF2B5EF4-FFF2-40B4-BE49-F238E27FC236}">
              <a16:creationId xmlns:a16="http://schemas.microsoft.com/office/drawing/2014/main" id="{774886B5-E9E5-485E-9A07-8D0F5E0FE1DA}"/>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91A604C8-D617-4B51-AE20-D99C48109ABB}"/>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8" name="テキスト ボックス 367">
          <a:extLst>
            <a:ext uri="{FF2B5EF4-FFF2-40B4-BE49-F238E27FC236}">
              <a16:creationId xmlns:a16="http://schemas.microsoft.com/office/drawing/2014/main" id="{5BFEB5B2-F9EC-49CE-AC30-2B21FCBC4B8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952D682C-3ED3-438E-AD6A-4D945B4F5881}"/>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0" name="テキスト ボックス 369">
          <a:extLst>
            <a:ext uri="{FF2B5EF4-FFF2-40B4-BE49-F238E27FC236}">
              <a16:creationId xmlns:a16="http://schemas.microsoft.com/office/drawing/2014/main" id="{090B91A5-5114-4575-A358-6612AB153C96}"/>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648C9867-76C2-4154-A1C3-50973E856307}"/>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2" name="テキスト ボックス 371">
          <a:extLst>
            <a:ext uri="{FF2B5EF4-FFF2-40B4-BE49-F238E27FC236}">
              <a16:creationId xmlns:a16="http://schemas.microsoft.com/office/drawing/2014/main" id="{D2266142-8B85-42BC-8602-A92D37A50E49}"/>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C955E0D9-7BCC-4084-8630-09E5CCFA8EC3}"/>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4" name="テキスト ボックス 373">
          <a:extLst>
            <a:ext uri="{FF2B5EF4-FFF2-40B4-BE49-F238E27FC236}">
              <a16:creationId xmlns:a16="http://schemas.microsoft.com/office/drawing/2014/main" id="{5CDF9AF9-B5D6-4B51-AF72-4177060AF5D6}"/>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6FE47065-6859-4DCC-9295-E8F95736F08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870A051E-336D-4FD0-B62F-41AD0627291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301698FA-8BE9-4797-AFEC-405F0EB69E5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378" name="直線コネクタ 377">
          <a:extLst>
            <a:ext uri="{FF2B5EF4-FFF2-40B4-BE49-F238E27FC236}">
              <a16:creationId xmlns:a16="http://schemas.microsoft.com/office/drawing/2014/main" id="{8200476E-C67B-45A3-87EA-728C6A2803E3}"/>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6C06E35A-83AB-4658-8C00-98B92D5EFA71}"/>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380" name="直線コネクタ 379">
          <a:extLst>
            <a:ext uri="{FF2B5EF4-FFF2-40B4-BE49-F238E27FC236}">
              <a16:creationId xmlns:a16="http://schemas.microsoft.com/office/drawing/2014/main" id="{884083C5-DA33-4746-AD33-D42B9B9ABB55}"/>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E7CC32E4-4431-4DE6-8FD0-ABF7666D59D2}"/>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382" name="直線コネクタ 381">
          <a:extLst>
            <a:ext uri="{FF2B5EF4-FFF2-40B4-BE49-F238E27FC236}">
              <a16:creationId xmlns:a16="http://schemas.microsoft.com/office/drawing/2014/main" id="{B8856154-F54F-4E5E-B328-EF5D0A2BAF0C}"/>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3DDF584F-2133-4319-9AD0-DB423D14B9BF}"/>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384" name="フローチャート: 判断 383">
          <a:extLst>
            <a:ext uri="{FF2B5EF4-FFF2-40B4-BE49-F238E27FC236}">
              <a16:creationId xmlns:a16="http://schemas.microsoft.com/office/drawing/2014/main" id="{89920C3F-AE00-461A-8722-79CD5E869918}"/>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385" name="フローチャート: 判断 384">
          <a:extLst>
            <a:ext uri="{FF2B5EF4-FFF2-40B4-BE49-F238E27FC236}">
              <a16:creationId xmlns:a16="http://schemas.microsoft.com/office/drawing/2014/main" id="{12A2C691-C150-4384-A5C5-E5BE719F3B6B}"/>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386" name="フローチャート: 判断 385">
          <a:extLst>
            <a:ext uri="{FF2B5EF4-FFF2-40B4-BE49-F238E27FC236}">
              <a16:creationId xmlns:a16="http://schemas.microsoft.com/office/drawing/2014/main" id="{B5E6EDCE-2A2D-4EE0-860F-ADF15C34EC23}"/>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58808</xdr:rowOff>
    </xdr:from>
    <xdr:to>
      <xdr:col>102</xdr:col>
      <xdr:colOff>165100</xdr:colOff>
      <xdr:row>40</xdr:row>
      <xdr:rowOff>160408</xdr:rowOff>
    </xdr:to>
    <xdr:sp macro="" textlink="">
      <xdr:nvSpPr>
        <xdr:cNvPr id="387" name="フローチャート: 判断 386">
          <a:extLst>
            <a:ext uri="{FF2B5EF4-FFF2-40B4-BE49-F238E27FC236}">
              <a16:creationId xmlns:a16="http://schemas.microsoft.com/office/drawing/2014/main" id="{AE6E15B0-9507-447E-8177-AB415A94209A}"/>
            </a:ext>
          </a:extLst>
        </xdr:cNvPr>
        <xdr:cNvSpPr/>
      </xdr:nvSpPr>
      <xdr:spPr>
        <a:xfrm>
          <a:off x="17162780" y="676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45196</xdr:rowOff>
    </xdr:from>
    <xdr:to>
      <xdr:col>98</xdr:col>
      <xdr:colOff>38100</xdr:colOff>
      <xdr:row>40</xdr:row>
      <xdr:rowOff>146796</xdr:rowOff>
    </xdr:to>
    <xdr:sp macro="" textlink="">
      <xdr:nvSpPr>
        <xdr:cNvPr id="388" name="フローチャート: 判断 387">
          <a:extLst>
            <a:ext uri="{FF2B5EF4-FFF2-40B4-BE49-F238E27FC236}">
              <a16:creationId xmlns:a16="http://schemas.microsoft.com/office/drawing/2014/main" id="{61CC09DE-5995-4E7C-B659-5920986414FF}"/>
            </a:ext>
          </a:extLst>
        </xdr:cNvPr>
        <xdr:cNvSpPr/>
      </xdr:nvSpPr>
      <xdr:spPr>
        <a:xfrm>
          <a:off x="16388080" y="6750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D6C7130-BFEB-4F4D-A384-D111FC1CA82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1259FF3-49AF-463F-A069-3E8D5146122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C24DE1E-E556-4A5A-B554-3C0EDCFAC3C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739EF5A-F42E-4466-B6E4-E3689D5FCEA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FC6E72BE-89ED-434C-8EE4-13A6B001027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133319</xdr:rowOff>
    </xdr:from>
    <xdr:to>
      <xdr:col>116</xdr:col>
      <xdr:colOff>114300</xdr:colOff>
      <xdr:row>39</xdr:row>
      <xdr:rowOff>63469</xdr:rowOff>
    </xdr:to>
    <xdr:sp macro="" textlink="">
      <xdr:nvSpPr>
        <xdr:cNvPr id="394" name="楕円 393">
          <a:extLst>
            <a:ext uri="{FF2B5EF4-FFF2-40B4-BE49-F238E27FC236}">
              <a16:creationId xmlns:a16="http://schemas.microsoft.com/office/drawing/2014/main" id="{2CA282EF-9FCE-496F-9483-4D38F31FC268}"/>
            </a:ext>
          </a:extLst>
        </xdr:cNvPr>
        <xdr:cNvSpPr/>
      </xdr:nvSpPr>
      <xdr:spPr>
        <a:xfrm>
          <a:off x="19458940" y="6503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156196</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7D2D00D8-BFE0-4E6E-9CE8-A10BBB15C43E}"/>
            </a:ext>
          </a:extLst>
        </xdr:cNvPr>
        <xdr:cNvSpPr txBox="1"/>
      </xdr:nvSpPr>
      <xdr:spPr>
        <a:xfrm>
          <a:off x="19547840" y="635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142607</xdr:rowOff>
    </xdr:from>
    <xdr:to>
      <xdr:col>112</xdr:col>
      <xdr:colOff>38100</xdr:colOff>
      <xdr:row>39</xdr:row>
      <xdr:rowOff>72757</xdr:rowOff>
    </xdr:to>
    <xdr:sp macro="" textlink="">
      <xdr:nvSpPr>
        <xdr:cNvPr id="396" name="楕円 395">
          <a:extLst>
            <a:ext uri="{FF2B5EF4-FFF2-40B4-BE49-F238E27FC236}">
              <a16:creationId xmlns:a16="http://schemas.microsoft.com/office/drawing/2014/main" id="{BD156DAD-FB86-451F-9874-C9A8313B8E91}"/>
            </a:ext>
          </a:extLst>
        </xdr:cNvPr>
        <xdr:cNvSpPr/>
      </xdr:nvSpPr>
      <xdr:spPr>
        <a:xfrm>
          <a:off x="18735040" y="6512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12669</xdr:rowOff>
    </xdr:from>
    <xdr:to>
      <xdr:col>116</xdr:col>
      <xdr:colOff>63500</xdr:colOff>
      <xdr:row>39</xdr:row>
      <xdr:rowOff>21957</xdr:rowOff>
    </xdr:to>
    <xdr:cxnSp macro="">
      <xdr:nvCxnSpPr>
        <xdr:cNvPr id="397" name="直線コネクタ 396">
          <a:extLst>
            <a:ext uri="{FF2B5EF4-FFF2-40B4-BE49-F238E27FC236}">
              <a16:creationId xmlns:a16="http://schemas.microsoft.com/office/drawing/2014/main" id="{4B2D42AA-2005-4864-86F1-9822401D2475}"/>
            </a:ext>
          </a:extLst>
        </xdr:cNvPr>
        <xdr:cNvCxnSpPr/>
      </xdr:nvCxnSpPr>
      <xdr:spPr>
        <a:xfrm flipV="1">
          <a:off x="18778220" y="6550629"/>
          <a:ext cx="731520" cy="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153201</xdr:rowOff>
    </xdr:from>
    <xdr:to>
      <xdr:col>107</xdr:col>
      <xdr:colOff>101600</xdr:colOff>
      <xdr:row>39</xdr:row>
      <xdr:rowOff>83351</xdr:rowOff>
    </xdr:to>
    <xdr:sp macro="" textlink="">
      <xdr:nvSpPr>
        <xdr:cNvPr id="398" name="楕円 397">
          <a:extLst>
            <a:ext uri="{FF2B5EF4-FFF2-40B4-BE49-F238E27FC236}">
              <a16:creationId xmlns:a16="http://schemas.microsoft.com/office/drawing/2014/main" id="{DE06697C-983C-4588-AF63-3EF471CBCDD7}"/>
            </a:ext>
          </a:extLst>
        </xdr:cNvPr>
        <xdr:cNvSpPr/>
      </xdr:nvSpPr>
      <xdr:spPr>
        <a:xfrm>
          <a:off x="17937480" y="6523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21957</xdr:rowOff>
    </xdr:from>
    <xdr:to>
      <xdr:col>111</xdr:col>
      <xdr:colOff>177800</xdr:colOff>
      <xdr:row>39</xdr:row>
      <xdr:rowOff>32551</xdr:rowOff>
    </xdr:to>
    <xdr:cxnSp macro="">
      <xdr:nvCxnSpPr>
        <xdr:cNvPr id="399" name="直線コネクタ 398">
          <a:extLst>
            <a:ext uri="{FF2B5EF4-FFF2-40B4-BE49-F238E27FC236}">
              <a16:creationId xmlns:a16="http://schemas.microsoft.com/office/drawing/2014/main" id="{5670C902-2E70-46D3-8ABB-831024C8B5FC}"/>
            </a:ext>
          </a:extLst>
        </xdr:cNvPr>
        <xdr:cNvCxnSpPr/>
      </xdr:nvCxnSpPr>
      <xdr:spPr>
        <a:xfrm flipV="1">
          <a:off x="17988280" y="6559917"/>
          <a:ext cx="78994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164705</xdr:rowOff>
    </xdr:from>
    <xdr:to>
      <xdr:col>102</xdr:col>
      <xdr:colOff>165100</xdr:colOff>
      <xdr:row>39</xdr:row>
      <xdr:rowOff>94855</xdr:rowOff>
    </xdr:to>
    <xdr:sp macro="" textlink="">
      <xdr:nvSpPr>
        <xdr:cNvPr id="400" name="楕円 399">
          <a:extLst>
            <a:ext uri="{FF2B5EF4-FFF2-40B4-BE49-F238E27FC236}">
              <a16:creationId xmlns:a16="http://schemas.microsoft.com/office/drawing/2014/main" id="{AC6F6844-B8C9-4C96-8F05-C133746D3135}"/>
            </a:ext>
          </a:extLst>
        </xdr:cNvPr>
        <xdr:cNvSpPr/>
      </xdr:nvSpPr>
      <xdr:spPr>
        <a:xfrm>
          <a:off x="17162780" y="6535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32551</xdr:rowOff>
    </xdr:from>
    <xdr:to>
      <xdr:col>107</xdr:col>
      <xdr:colOff>50800</xdr:colOff>
      <xdr:row>39</xdr:row>
      <xdr:rowOff>44055</xdr:rowOff>
    </xdr:to>
    <xdr:cxnSp macro="">
      <xdr:nvCxnSpPr>
        <xdr:cNvPr id="401" name="直線コネクタ 400">
          <a:extLst>
            <a:ext uri="{FF2B5EF4-FFF2-40B4-BE49-F238E27FC236}">
              <a16:creationId xmlns:a16="http://schemas.microsoft.com/office/drawing/2014/main" id="{4F73321C-1C33-4C0E-9DC5-A45D99378995}"/>
            </a:ext>
          </a:extLst>
        </xdr:cNvPr>
        <xdr:cNvCxnSpPr/>
      </xdr:nvCxnSpPr>
      <xdr:spPr>
        <a:xfrm flipV="1">
          <a:off x="17213580" y="6570511"/>
          <a:ext cx="7747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5852</xdr:rowOff>
    </xdr:from>
    <xdr:to>
      <xdr:col>98</xdr:col>
      <xdr:colOff>38100</xdr:colOff>
      <xdr:row>39</xdr:row>
      <xdr:rowOff>107452</xdr:rowOff>
    </xdr:to>
    <xdr:sp macro="" textlink="">
      <xdr:nvSpPr>
        <xdr:cNvPr id="402" name="楕円 401">
          <a:extLst>
            <a:ext uri="{FF2B5EF4-FFF2-40B4-BE49-F238E27FC236}">
              <a16:creationId xmlns:a16="http://schemas.microsoft.com/office/drawing/2014/main" id="{26D319BC-B764-4F9E-8DE6-EBEDF710537E}"/>
            </a:ext>
          </a:extLst>
        </xdr:cNvPr>
        <xdr:cNvSpPr/>
      </xdr:nvSpPr>
      <xdr:spPr>
        <a:xfrm>
          <a:off x="16388080" y="65438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44055</xdr:rowOff>
    </xdr:from>
    <xdr:to>
      <xdr:col>102</xdr:col>
      <xdr:colOff>114300</xdr:colOff>
      <xdr:row>39</xdr:row>
      <xdr:rowOff>56652</xdr:rowOff>
    </xdr:to>
    <xdr:cxnSp macro="">
      <xdr:nvCxnSpPr>
        <xdr:cNvPr id="403" name="直線コネクタ 402">
          <a:extLst>
            <a:ext uri="{FF2B5EF4-FFF2-40B4-BE49-F238E27FC236}">
              <a16:creationId xmlns:a16="http://schemas.microsoft.com/office/drawing/2014/main" id="{F24D91F9-3DCD-462F-9A70-977BEAEFC5C6}"/>
            </a:ext>
          </a:extLst>
        </xdr:cNvPr>
        <xdr:cNvCxnSpPr/>
      </xdr:nvCxnSpPr>
      <xdr:spPr>
        <a:xfrm flipV="1">
          <a:off x="16431260" y="6582015"/>
          <a:ext cx="782320" cy="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C38AE5F1-3AA4-4FC8-B024-137DD20DAEEB}"/>
            </a:ext>
          </a:extLst>
        </xdr:cNvPr>
        <xdr:cNvSpPr txBox="1"/>
      </xdr:nvSpPr>
      <xdr:spPr>
        <a:xfrm>
          <a:off x="18496495" y="68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978FE804-285B-4853-B712-AB0FF9FD0005}"/>
            </a:ext>
          </a:extLst>
        </xdr:cNvPr>
        <xdr:cNvSpPr txBox="1"/>
      </xdr:nvSpPr>
      <xdr:spPr>
        <a:xfrm>
          <a:off x="17734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151535</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EF5E4BCB-B91B-4048-BF85-9F957E90BC93}"/>
            </a:ext>
          </a:extLst>
        </xdr:cNvPr>
        <xdr:cNvSpPr txBox="1"/>
      </xdr:nvSpPr>
      <xdr:spPr>
        <a:xfrm>
          <a:off x="16969251" y="68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137923</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6CC9CF73-9B9E-4A81-86EE-BF4AD413906F}"/>
            </a:ext>
          </a:extLst>
        </xdr:cNvPr>
        <xdr:cNvSpPr txBox="1"/>
      </xdr:nvSpPr>
      <xdr:spPr>
        <a:xfrm>
          <a:off x="16162235" y="68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89283</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AFE9D86D-051B-4F8F-97BF-50CAFE818365}"/>
            </a:ext>
          </a:extLst>
        </xdr:cNvPr>
        <xdr:cNvSpPr txBox="1"/>
      </xdr:nvSpPr>
      <xdr:spPr>
        <a:xfrm>
          <a:off x="18496495" y="629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99877</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C6489C53-C565-4B3E-9DCF-6A8C8CB399C6}"/>
            </a:ext>
          </a:extLst>
        </xdr:cNvPr>
        <xdr:cNvSpPr txBox="1"/>
      </xdr:nvSpPr>
      <xdr:spPr>
        <a:xfrm>
          <a:off x="17734495" y="630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111382</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3C5DF0E8-09C3-4F7D-9FCC-CBC4B363A693}"/>
            </a:ext>
          </a:extLst>
        </xdr:cNvPr>
        <xdr:cNvSpPr txBox="1"/>
      </xdr:nvSpPr>
      <xdr:spPr>
        <a:xfrm>
          <a:off x="16936935" y="631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123979</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F125BECF-8D7B-4C78-A764-F5A7DFF17B66}"/>
            </a:ext>
          </a:extLst>
        </xdr:cNvPr>
        <xdr:cNvSpPr txBox="1"/>
      </xdr:nvSpPr>
      <xdr:spPr>
        <a:xfrm>
          <a:off x="16162235" y="632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2F819808-B881-4C81-819C-FD04D7A8629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74B71D23-3C3B-4BFC-93F7-39F7E14F4C0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3B6A0B64-AD3A-458A-B770-C50D98CA80E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93C36C77-F7B7-4B9B-9F9C-8FFEDBFDCE6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C46B21E9-2B72-4EF7-B095-4332306E558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CA57CF0C-8573-419E-BFCB-5E738E86B1E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69A7DC6F-2739-4B69-810F-6E0D77B6B37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929AF820-7A7D-40CB-BAB1-FD8CD02B5B4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9BCF09EB-7A0A-4793-9A00-BA04005B972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6735B10E-4601-4A80-B290-28C96BEED87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1A49CE9F-5D28-49A8-9DEE-AF934F63B28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3E398A25-25F2-45FA-A82E-527F3103B1A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2E1DC838-4B61-4C34-B338-0D946A8752A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E7A7E65C-5006-4AD5-BB58-1F8BB1123A3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16AE556-AEB2-40F7-9F2D-5DFF29A810A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F1F3EFC8-7B2C-453B-B94F-C6B49708CFE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6A9F2B1-5BF4-4C36-8176-337327C0048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C9234B30-31D3-4E77-A005-4501EB66C74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D43BA172-F4DB-4BDC-9AC6-3CA6DE8F895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81D6F13C-258C-4A93-B5E3-0910EFA81EA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4E2CEF17-74E1-48A9-AA6D-8F96476D092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DBE5D7C5-5B9D-4332-995E-7B3AB86FD3C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5B816A82-944E-4115-B3A9-CEBA53E5BDC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88451D96-1600-4E42-8ECE-0A48E582DAE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14932B03-5BC8-4B17-9689-40E194F9C7C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437" name="直線コネクタ 436">
          <a:extLst>
            <a:ext uri="{FF2B5EF4-FFF2-40B4-BE49-F238E27FC236}">
              <a16:creationId xmlns:a16="http://schemas.microsoft.com/office/drawing/2014/main" id="{80A51011-DCB8-4786-ACEA-3DF881D400A1}"/>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88EB2BD0-4DEE-4F7E-B1EE-D065CC5D7CC5}"/>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9" name="直線コネクタ 438">
          <a:extLst>
            <a:ext uri="{FF2B5EF4-FFF2-40B4-BE49-F238E27FC236}">
              <a16:creationId xmlns:a16="http://schemas.microsoft.com/office/drawing/2014/main" id="{92BD6DC0-5BC7-4297-BEDE-770FC4663E3A}"/>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E06124AE-162F-4F20-BD23-7489ED6CB2F0}"/>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41" name="直線コネクタ 440">
          <a:extLst>
            <a:ext uri="{FF2B5EF4-FFF2-40B4-BE49-F238E27FC236}">
              <a16:creationId xmlns:a16="http://schemas.microsoft.com/office/drawing/2014/main" id="{88C016FF-F126-47EA-93CA-B755DCE19378}"/>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9DE44F61-40D6-48DC-B6CF-AF32CC333DA0}"/>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43" name="フローチャート: 判断 442">
          <a:extLst>
            <a:ext uri="{FF2B5EF4-FFF2-40B4-BE49-F238E27FC236}">
              <a16:creationId xmlns:a16="http://schemas.microsoft.com/office/drawing/2014/main" id="{4D43EF82-B59C-4A3C-AD93-5E54226D520C}"/>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44" name="フローチャート: 判断 443">
          <a:extLst>
            <a:ext uri="{FF2B5EF4-FFF2-40B4-BE49-F238E27FC236}">
              <a16:creationId xmlns:a16="http://schemas.microsoft.com/office/drawing/2014/main" id="{43E22231-EE14-4A80-8D5F-D84FF37CD6B9}"/>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45" name="フローチャート: 判断 444">
          <a:extLst>
            <a:ext uri="{FF2B5EF4-FFF2-40B4-BE49-F238E27FC236}">
              <a16:creationId xmlns:a16="http://schemas.microsoft.com/office/drawing/2014/main" id="{BA097B99-465C-485F-9706-8EB07F898ED5}"/>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446" name="フローチャート: 判断 445">
          <a:extLst>
            <a:ext uri="{FF2B5EF4-FFF2-40B4-BE49-F238E27FC236}">
              <a16:creationId xmlns:a16="http://schemas.microsoft.com/office/drawing/2014/main" id="{537FE36D-8DA3-40FF-9647-68C3309B7D81}"/>
            </a:ext>
          </a:extLst>
        </xdr:cNvPr>
        <xdr:cNvSpPr/>
      </xdr:nvSpPr>
      <xdr:spPr>
        <a:xfrm>
          <a:off x="12029440" y="99803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447" name="フローチャート: 判断 446">
          <a:extLst>
            <a:ext uri="{FF2B5EF4-FFF2-40B4-BE49-F238E27FC236}">
              <a16:creationId xmlns:a16="http://schemas.microsoft.com/office/drawing/2014/main" id="{4E45CB82-8AF8-4D22-A9A5-E48B10587851}"/>
            </a:ext>
          </a:extLst>
        </xdr:cNvPr>
        <xdr:cNvSpPr/>
      </xdr:nvSpPr>
      <xdr:spPr>
        <a:xfrm>
          <a:off x="11231880" y="99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2EFE8C2-B45D-4DBB-A7A7-03EF32FE142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EF54716-5BA5-4028-B2FA-0DE1FAE11FC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E8D8959-7DCC-4E21-98F8-4B644BF6406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0E04091-88CE-46E7-B482-8F9ACA5A681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0118523-BC81-4367-ABAD-7C90B6965D0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53" name="楕円 452">
          <a:extLst>
            <a:ext uri="{FF2B5EF4-FFF2-40B4-BE49-F238E27FC236}">
              <a16:creationId xmlns:a16="http://schemas.microsoft.com/office/drawing/2014/main" id="{344109D8-2AC3-4992-BE46-32A6F545AE24}"/>
            </a:ext>
          </a:extLst>
        </xdr:cNvPr>
        <xdr:cNvSpPr/>
      </xdr:nvSpPr>
      <xdr:spPr>
        <a:xfrm>
          <a:off x="14325600" y="100146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CA264A35-A889-42C9-A1E4-79B976722BD6}"/>
            </a:ext>
          </a:extLst>
        </xdr:cNvPr>
        <xdr:cNvSpPr txBox="1"/>
      </xdr:nvSpPr>
      <xdr:spPr>
        <a:xfrm>
          <a:off x="14414500" y="986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455" name="楕円 454">
          <a:extLst>
            <a:ext uri="{FF2B5EF4-FFF2-40B4-BE49-F238E27FC236}">
              <a16:creationId xmlns:a16="http://schemas.microsoft.com/office/drawing/2014/main" id="{2BCBCDBF-CF93-4312-913E-C10B08C0B8E0}"/>
            </a:ext>
          </a:extLst>
        </xdr:cNvPr>
        <xdr:cNvSpPr/>
      </xdr:nvSpPr>
      <xdr:spPr>
        <a:xfrm>
          <a:off x="1357884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60</xdr:row>
      <xdr:rowOff>3266</xdr:rowOff>
    </xdr:to>
    <xdr:cxnSp macro="">
      <xdr:nvCxnSpPr>
        <xdr:cNvPr id="456" name="直線コネクタ 455">
          <a:extLst>
            <a:ext uri="{FF2B5EF4-FFF2-40B4-BE49-F238E27FC236}">
              <a16:creationId xmlns:a16="http://schemas.microsoft.com/office/drawing/2014/main" id="{AACC3EF1-9096-47E1-87A5-63C3D067D5FA}"/>
            </a:ext>
          </a:extLst>
        </xdr:cNvPr>
        <xdr:cNvCxnSpPr/>
      </xdr:nvCxnSpPr>
      <xdr:spPr>
        <a:xfrm>
          <a:off x="13629640" y="10000161"/>
          <a:ext cx="74676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457" name="楕円 456">
          <a:extLst>
            <a:ext uri="{FF2B5EF4-FFF2-40B4-BE49-F238E27FC236}">
              <a16:creationId xmlns:a16="http://schemas.microsoft.com/office/drawing/2014/main" id="{E9F4259D-119C-4AB7-A700-2930769076A0}"/>
            </a:ext>
          </a:extLst>
        </xdr:cNvPr>
        <xdr:cNvSpPr/>
      </xdr:nvSpPr>
      <xdr:spPr>
        <a:xfrm>
          <a:off x="12804140" y="99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109401</xdr:rowOff>
    </xdr:to>
    <xdr:cxnSp macro="">
      <xdr:nvCxnSpPr>
        <xdr:cNvPr id="458" name="直線コネクタ 457">
          <a:extLst>
            <a:ext uri="{FF2B5EF4-FFF2-40B4-BE49-F238E27FC236}">
              <a16:creationId xmlns:a16="http://schemas.microsoft.com/office/drawing/2014/main" id="{5DB5BB18-2834-4973-A2A5-F446F425EBFA}"/>
            </a:ext>
          </a:extLst>
        </xdr:cNvPr>
        <xdr:cNvCxnSpPr/>
      </xdr:nvCxnSpPr>
      <xdr:spPr>
        <a:xfrm>
          <a:off x="12854940" y="996750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459" name="楕円 458">
          <a:extLst>
            <a:ext uri="{FF2B5EF4-FFF2-40B4-BE49-F238E27FC236}">
              <a16:creationId xmlns:a16="http://schemas.microsoft.com/office/drawing/2014/main" id="{D67435F9-16E2-497B-BF0D-C7E08E539BFB}"/>
            </a:ext>
          </a:extLst>
        </xdr:cNvPr>
        <xdr:cNvSpPr/>
      </xdr:nvSpPr>
      <xdr:spPr>
        <a:xfrm>
          <a:off x="12029440" y="98878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76744</xdr:rowOff>
    </xdr:to>
    <xdr:cxnSp macro="">
      <xdr:nvCxnSpPr>
        <xdr:cNvPr id="460" name="直線コネクタ 459">
          <a:extLst>
            <a:ext uri="{FF2B5EF4-FFF2-40B4-BE49-F238E27FC236}">
              <a16:creationId xmlns:a16="http://schemas.microsoft.com/office/drawing/2014/main" id="{D7A999AA-0FCD-42DF-8E3E-11C55E71BE45}"/>
            </a:ext>
          </a:extLst>
        </xdr:cNvPr>
        <xdr:cNvCxnSpPr/>
      </xdr:nvCxnSpPr>
      <xdr:spPr>
        <a:xfrm>
          <a:off x="12072620" y="993484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461" name="楕円 460">
          <a:extLst>
            <a:ext uri="{FF2B5EF4-FFF2-40B4-BE49-F238E27FC236}">
              <a16:creationId xmlns:a16="http://schemas.microsoft.com/office/drawing/2014/main" id="{26E7DCF4-A4AC-400B-A8D0-76695890548C}"/>
            </a:ext>
          </a:extLst>
        </xdr:cNvPr>
        <xdr:cNvSpPr/>
      </xdr:nvSpPr>
      <xdr:spPr>
        <a:xfrm>
          <a:off x="1123188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59</xdr:row>
      <xdr:rowOff>44087</xdr:rowOff>
    </xdr:to>
    <xdr:cxnSp macro="">
      <xdr:nvCxnSpPr>
        <xdr:cNvPr id="462" name="直線コネクタ 461">
          <a:extLst>
            <a:ext uri="{FF2B5EF4-FFF2-40B4-BE49-F238E27FC236}">
              <a16:creationId xmlns:a16="http://schemas.microsoft.com/office/drawing/2014/main" id="{1B36A9FD-A37B-4DF8-9241-AFF0D04ECBD7}"/>
            </a:ext>
          </a:extLst>
        </xdr:cNvPr>
        <xdr:cNvCxnSpPr/>
      </xdr:nvCxnSpPr>
      <xdr:spPr>
        <a:xfrm>
          <a:off x="11282680" y="990219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30DB16D2-5ED3-4C48-8835-8F86496967DC}"/>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A25226A5-4968-4318-8B68-972E09182570}"/>
            </a:ext>
          </a:extLst>
        </xdr:cNvPr>
        <xdr:cNvSpPr txBox="1"/>
      </xdr:nvSpPr>
      <xdr:spPr>
        <a:xfrm>
          <a:off x="12675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6F07E210-3317-4840-BEB7-6777FEF21531}"/>
            </a:ext>
          </a:extLst>
        </xdr:cNvPr>
        <xdr:cNvSpPr txBox="1"/>
      </xdr:nvSpPr>
      <xdr:spPr>
        <a:xfrm>
          <a:off x="11900544" y="1006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7B2379CE-170E-452E-83C0-A7CBBF6B8244}"/>
            </a:ext>
          </a:extLst>
        </xdr:cNvPr>
        <xdr:cNvSpPr txBox="1"/>
      </xdr:nvSpPr>
      <xdr:spPr>
        <a:xfrm>
          <a:off x="11102984" y="1004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4E49D5CF-B197-44ED-822F-6AA0F4C29C18}"/>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624B68CE-9EA1-4D56-935E-DC8DC98DC447}"/>
            </a:ext>
          </a:extLst>
        </xdr:cNvPr>
        <xdr:cNvSpPr txBox="1"/>
      </xdr:nvSpPr>
      <xdr:spPr>
        <a:xfrm>
          <a:off x="126752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74D3E0B4-F284-41D9-9AD0-EA8F9C00F745}"/>
            </a:ext>
          </a:extLst>
        </xdr:cNvPr>
        <xdr:cNvSpPr txBox="1"/>
      </xdr:nvSpPr>
      <xdr:spPr>
        <a:xfrm>
          <a:off x="119005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F229473B-27FF-4868-8510-DB903B6948A9}"/>
            </a:ext>
          </a:extLst>
        </xdr:cNvPr>
        <xdr:cNvSpPr txBox="1"/>
      </xdr:nvSpPr>
      <xdr:spPr>
        <a:xfrm>
          <a:off x="1110298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477BA025-DD81-4899-9F70-426A990469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1DDA714D-40B0-4395-857F-5CA4F8437BA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23B08CEF-67C7-40CF-A02E-6E7C4579E71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338AD92-365A-4A7C-AF4A-09AE1948EF8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338793EE-3263-4025-B299-72286320A7C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75E361D8-0730-4FE9-8DB5-FF1E40643C7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37A302A4-482C-4339-A37B-309EBEEC5F0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1C3E6CE2-0B38-4870-8E77-939F4F60FE9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4124CACC-FF3E-423B-BF5A-DAB54479105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2529400E-779C-4D9D-9E45-F0682F9EF05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C0319153-9E8A-44D2-9E18-CD0CCDF827C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AB19E386-066C-4525-B635-0E63DCB2E17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744BEB62-F69C-4CB5-BB05-A5BAA3FEA3C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5A0E4974-C7A9-4C22-8D03-523490CA387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99C1AE75-F912-4B88-B995-CB211758193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45159D03-5EE6-4DCF-A0AE-88B89748E92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10425832-2D25-4AC7-8F24-BCF33B14D87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4E8DDB42-FD05-4728-9DEA-EB50CA852AE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59EC081D-EFDC-42F3-B756-AC468C13014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C0D60229-2FCF-42CB-8C67-A11D2868B3F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F5F95865-8722-4CCC-9871-7F5E506A1F8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53FBDFDD-6FCA-480C-89CA-DED996DC290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2A834B21-AB5F-4302-9E49-40F5DE9F1F7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494" name="直線コネクタ 493">
          <a:extLst>
            <a:ext uri="{FF2B5EF4-FFF2-40B4-BE49-F238E27FC236}">
              <a16:creationId xmlns:a16="http://schemas.microsoft.com/office/drawing/2014/main" id="{F357D37A-FA88-4D3A-AA11-FF4C3FE65A88}"/>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6DD29F0A-2D73-4D17-9B3F-4B60951C0919}"/>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496" name="直線コネクタ 495">
          <a:extLst>
            <a:ext uri="{FF2B5EF4-FFF2-40B4-BE49-F238E27FC236}">
              <a16:creationId xmlns:a16="http://schemas.microsoft.com/office/drawing/2014/main" id="{62BA8C2B-0FF4-456B-B6FD-2029828C5E35}"/>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D20763B7-8DBE-4CAB-B4C8-F789D23D1862}"/>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498" name="直線コネクタ 497">
          <a:extLst>
            <a:ext uri="{FF2B5EF4-FFF2-40B4-BE49-F238E27FC236}">
              <a16:creationId xmlns:a16="http://schemas.microsoft.com/office/drawing/2014/main" id="{D5C5808F-9DCB-4540-9666-890C2CC2EF43}"/>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4457BBAF-AE84-473E-A2CC-1BB2B5767DFC}"/>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00" name="フローチャート: 判断 499">
          <a:extLst>
            <a:ext uri="{FF2B5EF4-FFF2-40B4-BE49-F238E27FC236}">
              <a16:creationId xmlns:a16="http://schemas.microsoft.com/office/drawing/2014/main" id="{202845DA-0AD6-4E9B-BADB-62F255CE5BF6}"/>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501" name="フローチャート: 判断 500">
          <a:extLst>
            <a:ext uri="{FF2B5EF4-FFF2-40B4-BE49-F238E27FC236}">
              <a16:creationId xmlns:a16="http://schemas.microsoft.com/office/drawing/2014/main" id="{8B1FEB4A-86D7-44A0-AB64-19A99E2B5627}"/>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502" name="フローチャート: 判断 501">
          <a:extLst>
            <a:ext uri="{FF2B5EF4-FFF2-40B4-BE49-F238E27FC236}">
              <a16:creationId xmlns:a16="http://schemas.microsoft.com/office/drawing/2014/main" id="{DC446445-65D1-4175-8B14-96364116515E}"/>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03" name="フローチャート: 判断 502">
          <a:extLst>
            <a:ext uri="{FF2B5EF4-FFF2-40B4-BE49-F238E27FC236}">
              <a16:creationId xmlns:a16="http://schemas.microsoft.com/office/drawing/2014/main" id="{2C546446-0CBB-4E8B-B722-33A8AEA3DE61}"/>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04" name="フローチャート: 判断 503">
          <a:extLst>
            <a:ext uri="{FF2B5EF4-FFF2-40B4-BE49-F238E27FC236}">
              <a16:creationId xmlns:a16="http://schemas.microsoft.com/office/drawing/2014/main" id="{F5AFAA8D-AFA3-44C5-875D-D4EF7226D583}"/>
            </a:ext>
          </a:extLst>
        </xdr:cNvPr>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4E6D597-9160-4311-8802-291217EA1F5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E6CC601-F725-44D7-BF22-1A48B35544F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2B151E6-D515-40B1-89F7-C3A6B8181C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7D186F8-D51B-495D-BBC7-D7FABB49546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B8944A27-A199-4A67-8E6E-CF5C63370AA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510" name="楕円 509">
          <a:extLst>
            <a:ext uri="{FF2B5EF4-FFF2-40B4-BE49-F238E27FC236}">
              <a16:creationId xmlns:a16="http://schemas.microsoft.com/office/drawing/2014/main" id="{68504F48-3C26-4BEE-800D-DF16B79CFFEE}"/>
            </a:ext>
          </a:extLst>
        </xdr:cNvPr>
        <xdr:cNvSpPr/>
      </xdr:nvSpPr>
      <xdr:spPr>
        <a:xfrm>
          <a:off x="1945894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7F583BE8-0FDA-487D-A84D-5DDDEA96894B}"/>
            </a:ext>
          </a:extLst>
        </xdr:cNvPr>
        <xdr:cNvSpPr txBox="1"/>
      </xdr:nvSpPr>
      <xdr:spPr>
        <a:xfrm>
          <a:off x="1954784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512" name="楕円 511">
          <a:extLst>
            <a:ext uri="{FF2B5EF4-FFF2-40B4-BE49-F238E27FC236}">
              <a16:creationId xmlns:a16="http://schemas.microsoft.com/office/drawing/2014/main" id="{E3C22B25-1B25-4B11-8E91-4B791FD509DB}"/>
            </a:ext>
          </a:extLst>
        </xdr:cNvPr>
        <xdr:cNvSpPr/>
      </xdr:nvSpPr>
      <xdr:spPr>
        <a:xfrm>
          <a:off x="1873504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114300</xdr:rowOff>
    </xdr:to>
    <xdr:cxnSp macro="">
      <xdr:nvCxnSpPr>
        <xdr:cNvPr id="513" name="直線コネクタ 512">
          <a:extLst>
            <a:ext uri="{FF2B5EF4-FFF2-40B4-BE49-F238E27FC236}">
              <a16:creationId xmlns:a16="http://schemas.microsoft.com/office/drawing/2014/main" id="{72441817-FA13-4A6D-AD7C-609F112E4D4C}"/>
            </a:ext>
          </a:extLst>
        </xdr:cNvPr>
        <xdr:cNvCxnSpPr/>
      </xdr:nvCxnSpPr>
      <xdr:spPr>
        <a:xfrm flipV="1">
          <a:off x="18778220" y="1032891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514" name="楕円 513">
          <a:extLst>
            <a:ext uri="{FF2B5EF4-FFF2-40B4-BE49-F238E27FC236}">
              <a16:creationId xmlns:a16="http://schemas.microsoft.com/office/drawing/2014/main" id="{92B2708B-F8D5-40AA-9A5D-634765F99F80}"/>
            </a:ext>
          </a:extLst>
        </xdr:cNvPr>
        <xdr:cNvSpPr/>
      </xdr:nvSpPr>
      <xdr:spPr>
        <a:xfrm>
          <a:off x="1793748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125730</xdr:rowOff>
    </xdr:to>
    <xdr:cxnSp macro="">
      <xdr:nvCxnSpPr>
        <xdr:cNvPr id="515" name="直線コネクタ 514">
          <a:extLst>
            <a:ext uri="{FF2B5EF4-FFF2-40B4-BE49-F238E27FC236}">
              <a16:creationId xmlns:a16="http://schemas.microsoft.com/office/drawing/2014/main" id="{9653BF09-96C1-408E-B889-FE0651B94FC7}"/>
            </a:ext>
          </a:extLst>
        </xdr:cNvPr>
        <xdr:cNvCxnSpPr/>
      </xdr:nvCxnSpPr>
      <xdr:spPr>
        <a:xfrm flipV="1">
          <a:off x="17988280" y="1034034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516" name="楕円 515">
          <a:extLst>
            <a:ext uri="{FF2B5EF4-FFF2-40B4-BE49-F238E27FC236}">
              <a16:creationId xmlns:a16="http://schemas.microsoft.com/office/drawing/2014/main" id="{02457C8E-A9E1-4487-ADF2-C0DCF245A215}"/>
            </a:ext>
          </a:extLst>
        </xdr:cNvPr>
        <xdr:cNvSpPr/>
      </xdr:nvSpPr>
      <xdr:spPr>
        <a:xfrm>
          <a:off x="1716278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133350</xdr:rowOff>
    </xdr:to>
    <xdr:cxnSp macro="">
      <xdr:nvCxnSpPr>
        <xdr:cNvPr id="517" name="直線コネクタ 516">
          <a:extLst>
            <a:ext uri="{FF2B5EF4-FFF2-40B4-BE49-F238E27FC236}">
              <a16:creationId xmlns:a16="http://schemas.microsoft.com/office/drawing/2014/main" id="{CFA1AA42-CC2E-4A38-8AF0-05AC72EFA54A}"/>
            </a:ext>
          </a:extLst>
        </xdr:cNvPr>
        <xdr:cNvCxnSpPr/>
      </xdr:nvCxnSpPr>
      <xdr:spPr>
        <a:xfrm flipV="1">
          <a:off x="17213580" y="1035177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90170</xdr:rowOff>
    </xdr:from>
    <xdr:to>
      <xdr:col>98</xdr:col>
      <xdr:colOff>38100</xdr:colOff>
      <xdr:row>62</xdr:row>
      <xdr:rowOff>20320</xdr:rowOff>
    </xdr:to>
    <xdr:sp macro="" textlink="">
      <xdr:nvSpPr>
        <xdr:cNvPr id="518" name="楕円 517">
          <a:extLst>
            <a:ext uri="{FF2B5EF4-FFF2-40B4-BE49-F238E27FC236}">
              <a16:creationId xmlns:a16="http://schemas.microsoft.com/office/drawing/2014/main" id="{9612704F-DCE0-46AF-ABD7-212361055EFF}"/>
            </a:ext>
          </a:extLst>
        </xdr:cNvPr>
        <xdr:cNvSpPr/>
      </xdr:nvSpPr>
      <xdr:spPr>
        <a:xfrm>
          <a:off x="16388080" y="1031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140970</xdr:rowOff>
    </xdr:to>
    <xdr:cxnSp macro="">
      <xdr:nvCxnSpPr>
        <xdr:cNvPr id="519" name="直線コネクタ 518">
          <a:extLst>
            <a:ext uri="{FF2B5EF4-FFF2-40B4-BE49-F238E27FC236}">
              <a16:creationId xmlns:a16="http://schemas.microsoft.com/office/drawing/2014/main" id="{70901C29-44A3-4535-81A4-2CFAAFB6A479}"/>
            </a:ext>
          </a:extLst>
        </xdr:cNvPr>
        <xdr:cNvCxnSpPr/>
      </xdr:nvCxnSpPr>
      <xdr:spPr>
        <a:xfrm flipV="1">
          <a:off x="16431260" y="103593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520" name="n_1aveValue【保健センター・保健所】&#10;一人当たり面積">
          <a:extLst>
            <a:ext uri="{FF2B5EF4-FFF2-40B4-BE49-F238E27FC236}">
              <a16:creationId xmlns:a16="http://schemas.microsoft.com/office/drawing/2014/main" id="{EF48122E-4507-4F93-A2F7-EB9025577C80}"/>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521" name="n_2aveValue【保健センター・保健所】&#10;一人当たり面積">
          <a:extLst>
            <a:ext uri="{FF2B5EF4-FFF2-40B4-BE49-F238E27FC236}">
              <a16:creationId xmlns:a16="http://schemas.microsoft.com/office/drawing/2014/main" id="{A462D079-1019-48E8-B94E-AD443025FB82}"/>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522" name="n_3aveValue【保健センター・保健所】&#10;一人当たり面積">
          <a:extLst>
            <a:ext uri="{FF2B5EF4-FFF2-40B4-BE49-F238E27FC236}">
              <a16:creationId xmlns:a16="http://schemas.microsoft.com/office/drawing/2014/main" id="{A22B2675-0BFC-4471-B595-861D5A777FD9}"/>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523" name="n_4aveValue【保健センター・保健所】&#10;一人当たり面積">
          <a:extLst>
            <a:ext uri="{FF2B5EF4-FFF2-40B4-BE49-F238E27FC236}">
              <a16:creationId xmlns:a16="http://schemas.microsoft.com/office/drawing/2014/main" id="{853D3514-4282-412C-AB6E-0C59922D4A7F}"/>
            </a:ext>
          </a:extLst>
        </xdr:cNvPr>
        <xdr:cNvSpPr txBox="1"/>
      </xdr:nvSpPr>
      <xdr:spPr>
        <a:xfrm>
          <a:off x="1622686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10177</xdr:rowOff>
    </xdr:from>
    <xdr:ext cx="469744" cy="259045"/>
    <xdr:sp macro="" textlink="">
      <xdr:nvSpPr>
        <xdr:cNvPr id="524" name="n_1mainValue【保健センター・保健所】&#10;一人当たり面積">
          <a:extLst>
            <a:ext uri="{FF2B5EF4-FFF2-40B4-BE49-F238E27FC236}">
              <a16:creationId xmlns:a16="http://schemas.microsoft.com/office/drawing/2014/main" id="{E997C463-EEA8-4124-ADCA-6398872B4917}"/>
            </a:ext>
          </a:extLst>
        </xdr:cNvPr>
        <xdr:cNvSpPr txBox="1"/>
      </xdr:nvSpPr>
      <xdr:spPr>
        <a:xfrm>
          <a:off x="185611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525" name="n_2mainValue【保健センター・保健所】&#10;一人当たり面積">
          <a:extLst>
            <a:ext uri="{FF2B5EF4-FFF2-40B4-BE49-F238E27FC236}">
              <a16:creationId xmlns:a16="http://schemas.microsoft.com/office/drawing/2014/main" id="{78B9122B-8A29-45DD-8015-7C3E4E529E68}"/>
            </a:ext>
          </a:extLst>
        </xdr:cNvPr>
        <xdr:cNvSpPr txBox="1"/>
      </xdr:nvSpPr>
      <xdr:spPr>
        <a:xfrm>
          <a:off x="1777626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526" name="n_3mainValue【保健センター・保健所】&#10;一人当たり面積">
          <a:extLst>
            <a:ext uri="{FF2B5EF4-FFF2-40B4-BE49-F238E27FC236}">
              <a16:creationId xmlns:a16="http://schemas.microsoft.com/office/drawing/2014/main" id="{C9A4E7C6-2FE5-4BA2-9F7C-DDFD97F78EAF}"/>
            </a:ext>
          </a:extLst>
        </xdr:cNvPr>
        <xdr:cNvSpPr txBox="1"/>
      </xdr:nvSpPr>
      <xdr:spPr>
        <a:xfrm>
          <a:off x="1700156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36847</xdr:rowOff>
    </xdr:from>
    <xdr:ext cx="469744" cy="259045"/>
    <xdr:sp macro="" textlink="">
      <xdr:nvSpPr>
        <xdr:cNvPr id="527" name="n_4mainValue【保健センター・保健所】&#10;一人当たり面積">
          <a:extLst>
            <a:ext uri="{FF2B5EF4-FFF2-40B4-BE49-F238E27FC236}">
              <a16:creationId xmlns:a16="http://schemas.microsoft.com/office/drawing/2014/main" id="{BBA4E805-B31B-4620-8B3F-C48C916783E3}"/>
            </a:ext>
          </a:extLst>
        </xdr:cNvPr>
        <xdr:cNvSpPr txBox="1"/>
      </xdr:nvSpPr>
      <xdr:spPr>
        <a:xfrm>
          <a:off x="1622686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189A2957-7923-4CDD-B125-0AC47922ED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43421A85-666C-4E1D-84CF-5ABAC279136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8DED54C1-9A26-4E97-B9E2-C6C6387A34F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8E7E91DC-5ABD-42D6-9412-5BCE0C03417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2D6A19B2-E26B-419E-BBE2-50105F45E2A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A2AE1292-99DD-45EA-A944-4B01FF681CF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4EB71476-E4B2-41B6-88DC-BDA305D6EF1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BFC683AC-5A27-4114-8A36-B5722D88A23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CACCEC15-288D-480D-A96F-10317806ED3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A7C19162-C57C-46B4-88B0-26223480065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F2090F31-FFE5-4CA1-B317-E23E6FF3C5D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930B2D60-5D94-4BE8-97DA-0E2535BEEAB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A3D3790A-B809-42E5-A48A-D8375B5E6A0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DC601F08-4CAB-4ABC-B43D-64544449EBE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BEC38AA7-460A-4CD4-A2B5-D19F6E9D8B4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B451A6E2-E179-4601-8C31-AC580ECF566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023EC0BC-6F97-44A5-9F6D-A691370017C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A6546C55-B7C0-47D6-94C1-D6E5B65A3A7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16398827-EA0C-4778-B7EF-9FC2C461CB0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6B762E3D-8C2F-4ADD-9975-9792A583B9B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8E5CD9C9-1669-48B1-8666-B31419F9C59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2586AD65-D4C6-45D3-AEA2-78CD6279856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C5431E9D-4E04-4BBA-8F91-03F84848757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95662D46-6FE0-4A27-8E69-234CCC9BCD2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552" name="直線コネクタ 551">
          <a:extLst>
            <a:ext uri="{FF2B5EF4-FFF2-40B4-BE49-F238E27FC236}">
              <a16:creationId xmlns:a16="http://schemas.microsoft.com/office/drawing/2014/main" id="{7484B7EA-9D78-4B65-BFBA-B70D22632E42}"/>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467EBD7E-F47D-4FB3-88AB-B183CBFE609F}"/>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54" name="直線コネクタ 553">
          <a:extLst>
            <a:ext uri="{FF2B5EF4-FFF2-40B4-BE49-F238E27FC236}">
              <a16:creationId xmlns:a16="http://schemas.microsoft.com/office/drawing/2014/main" id="{44B15621-959A-4F88-9CCE-15B70A03F8AC}"/>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30D52A9F-0B33-433F-A773-B2E9B43F3DDD}"/>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56" name="直線コネクタ 555">
          <a:extLst>
            <a:ext uri="{FF2B5EF4-FFF2-40B4-BE49-F238E27FC236}">
              <a16:creationId xmlns:a16="http://schemas.microsoft.com/office/drawing/2014/main" id="{D0EEEC87-DEB3-48F0-B520-E022CE436576}"/>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CD8C285E-8A50-48F2-91AF-D202886EB626}"/>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58" name="フローチャート: 判断 557">
          <a:extLst>
            <a:ext uri="{FF2B5EF4-FFF2-40B4-BE49-F238E27FC236}">
              <a16:creationId xmlns:a16="http://schemas.microsoft.com/office/drawing/2014/main" id="{ACB106E2-923C-4368-94F9-34F8BB6E22B5}"/>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559" name="フローチャート: 判断 558">
          <a:extLst>
            <a:ext uri="{FF2B5EF4-FFF2-40B4-BE49-F238E27FC236}">
              <a16:creationId xmlns:a16="http://schemas.microsoft.com/office/drawing/2014/main" id="{294E05A0-CD11-44A8-9E91-CA6BE65E249A}"/>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60" name="フローチャート: 判断 559">
          <a:extLst>
            <a:ext uri="{FF2B5EF4-FFF2-40B4-BE49-F238E27FC236}">
              <a16:creationId xmlns:a16="http://schemas.microsoft.com/office/drawing/2014/main" id="{502B23C8-D17C-40E8-8192-E2FE7E58D169}"/>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561" name="フローチャート: 判断 560">
          <a:extLst>
            <a:ext uri="{FF2B5EF4-FFF2-40B4-BE49-F238E27FC236}">
              <a16:creationId xmlns:a16="http://schemas.microsoft.com/office/drawing/2014/main" id="{C318B8C2-5F8C-4DBE-BCD4-C7EA200E4C86}"/>
            </a:ext>
          </a:extLst>
        </xdr:cNvPr>
        <xdr:cNvSpPr/>
      </xdr:nvSpPr>
      <xdr:spPr>
        <a:xfrm>
          <a:off x="12029440" y="1374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562" name="フローチャート: 判断 561">
          <a:extLst>
            <a:ext uri="{FF2B5EF4-FFF2-40B4-BE49-F238E27FC236}">
              <a16:creationId xmlns:a16="http://schemas.microsoft.com/office/drawing/2014/main" id="{107F63B4-890F-478D-B991-066A944E4709}"/>
            </a:ext>
          </a:extLst>
        </xdr:cNvPr>
        <xdr:cNvSpPr/>
      </xdr:nvSpPr>
      <xdr:spPr>
        <a:xfrm>
          <a:off x="112318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5BCB291-9971-4E4A-B781-485421C6D38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79736A4-756C-49F2-A539-1D5D59E98AE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A05CD614-6E22-4CE7-AAEF-EB6D59FC1D0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B23EB91B-284D-4B7A-A3DF-0A6400D48AE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AD3A2F2D-0F6E-4E62-99C1-5A4A18E1E8E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65405</xdr:rowOff>
    </xdr:from>
    <xdr:to>
      <xdr:col>85</xdr:col>
      <xdr:colOff>177800</xdr:colOff>
      <xdr:row>83</xdr:row>
      <xdr:rowOff>167005</xdr:rowOff>
    </xdr:to>
    <xdr:sp macro="" textlink="">
      <xdr:nvSpPr>
        <xdr:cNvPr id="568" name="楕円 567">
          <a:extLst>
            <a:ext uri="{FF2B5EF4-FFF2-40B4-BE49-F238E27FC236}">
              <a16:creationId xmlns:a16="http://schemas.microsoft.com/office/drawing/2014/main" id="{F585FF5D-C51A-405C-8C75-2028FF4C73A7}"/>
            </a:ext>
          </a:extLst>
        </xdr:cNvPr>
        <xdr:cNvSpPr/>
      </xdr:nvSpPr>
      <xdr:spPr>
        <a:xfrm>
          <a:off x="14325600" y="139795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43832</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96673831-EF2E-4C3D-9859-9A4608FD8BEB}"/>
            </a:ext>
          </a:extLst>
        </xdr:cNvPr>
        <xdr:cNvSpPr txBox="1"/>
      </xdr:nvSpPr>
      <xdr:spPr>
        <a:xfrm>
          <a:off x="14414500"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570" name="楕円 569">
          <a:extLst>
            <a:ext uri="{FF2B5EF4-FFF2-40B4-BE49-F238E27FC236}">
              <a16:creationId xmlns:a16="http://schemas.microsoft.com/office/drawing/2014/main" id="{D3A41D52-D87B-41A1-A081-E0FC68CA6013}"/>
            </a:ext>
          </a:extLst>
        </xdr:cNvPr>
        <xdr:cNvSpPr/>
      </xdr:nvSpPr>
      <xdr:spPr>
        <a:xfrm>
          <a:off x="1357884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116205</xdr:rowOff>
    </xdr:to>
    <xdr:cxnSp macro="">
      <xdr:nvCxnSpPr>
        <xdr:cNvPr id="571" name="直線コネクタ 570">
          <a:extLst>
            <a:ext uri="{FF2B5EF4-FFF2-40B4-BE49-F238E27FC236}">
              <a16:creationId xmlns:a16="http://schemas.microsoft.com/office/drawing/2014/main" id="{7A45860E-01F8-4974-8CD6-DD6EAD7564F5}"/>
            </a:ext>
          </a:extLst>
        </xdr:cNvPr>
        <xdr:cNvCxnSpPr/>
      </xdr:nvCxnSpPr>
      <xdr:spPr>
        <a:xfrm>
          <a:off x="13629640" y="1399984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xdr:rowOff>
    </xdr:from>
    <xdr:to>
      <xdr:col>76</xdr:col>
      <xdr:colOff>165100</xdr:colOff>
      <xdr:row>83</xdr:row>
      <xdr:rowOff>117475</xdr:rowOff>
    </xdr:to>
    <xdr:sp macro="" textlink="">
      <xdr:nvSpPr>
        <xdr:cNvPr id="572" name="楕円 571">
          <a:extLst>
            <a:ext uri="{FF2B5EF4-FFF2-40B4-BE49-F238E27FC236}">
              <a16:creationId xmlns:a16="http://schemas.microsoft.com/office/drawing/2014/main" id="{22B8BF0C-204C-4516-8492-4A77E20FD14F}"/>
            </a:ext>
          </a:extLst>
        </xdr:cNvPr>
        <xdr:cNvSpPr/>
      </xdr:nvSpPr>
      <xdr:spPr>
        <a:xfrm>
          <a:off x="1280414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66675</xdr:rowOff>
    </xdr:from>
    <xdr:to>
      <xdr:col>81</xdr:col>
      <xdr:colOff>50800</xdr:colOff>
      <xdr:row>83</xdr:row>
      <xdr:rowOff>85725</xdr:rowOff>
    </xdr:to>
    <xdr:cxnSp macro="">
      <xdr:nvCxnSpPr>
        <xdr:cNvPr id="573" name="直線コネクタ 572">
          <a:extLst>
            <a:ext uri="{FF2B5EF4-FFF2-40B4-BE49-F238E27FC236}">
              <a16:creationId xmlns:a16="http://schemas.microsoft.com/office/drawing/2014/main" id="{11D5EF40-06AD-4F39-8A56-A74E2B02DE21}"/>
            </a:ext>
          </a:extLst>
        </xdr:cNvPr>
        <xdr:cNvCxnSpPr/>
      </xdr:nvCxnSpPr>
      <xdr:spPr>
        <a:xfrm>
          <a:off x="12854940" y="1398079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574" name="楕円 573">
          <a:extLst>
            <a:ext uri="{FF2B5EF4-FFF2-40B4-BE49-F238E27FC236}">
              <a16:creationId xmlns:a16="http://schemas.microsoft.com/office/drawing/2014/main" id="{0C1BFBFB-D7DB-426D-86D4-B7DACF1BC92F}"/>
            </a:ext>
          </a:extLst>
        </xdr:cNvPr>
        <xdr:cNvSpPr/>
      </xdr:nvSpPr>
      <xdr:spPr>
        <a:xfrm>
          <a:off x="1202944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66675</xdr:rowOff>
    </xdr:to>
    <xdr:cxnSp macro="">
      <xdr:nvCxnSpPr>
        <xdr:cNvPr id="575" name="直線コネクタ 574">
          <a:extLst>
            <a:ext uri="{FF2B5EF4-FFF2-40B4-BE49-F238E27FC236}">
              <a16:creationId xmlns:a16="http://schemas.microsoft.com/office/drawing/2014/main" id="{1FBD5A06-BE4E-4EEA-943F-FA3007B006F5}"/>
            </a:ext>
          </a:extLst>
        </xdr:cNvPr>
        <xdr:cNvCxnSpPr/>
      </xdr:nvCxnSpPr>
      <xdr:spPr>
        <a:xfrm>
          <a:off x="12072620" y="1396365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141605</xdr:rowOff>
    </xdr:from>
    <xdr:to>
      <xdr:col>67</xdr:col>
      <xdr:colOff>101600</xdr:colOff>
      <xdr:row>83</xdr:row>
      <xdr:rowOff>71755</xdr:rowOff>
    </xdr:to>
    <xdr:sp macro="" textlink="">
      <xdr:nvSpPr>
        <xdr:cNvPr id="576" name="楕円 575">
          <a:extLst>
            <a:ext uri="{FF2B5EF4-FFF2-40B4-BE49-F238E27FC236}">
              <a16:creationId xmlns:a16="http://schemas.microsoft.com/office/drawing/2014/main" id="{AAE01077-0906-4820-A2A0-BEA89B28A95F}"/>
            </a:ext>
          </a:extLst>
        </xdr:cNvPr>
        <xdr:cNvSpPr/>
      </xdr:nvSpPr>
      <xdr:spPr>
        <a:xfrm>
          <a:off x="1123188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20955</xdr:rowOff>
    </xdr:from>
    <xdr:to>
      <xdr:col>71</xdr:col>
      <xdr:colOff>177800</xdr:colOff>
      <xdr:row>83</xdr:row>
      <xdr:rowOff>49530</xdr:rowOff>
    </xdr:to>
    <xdr:cxnSp macro="">
      <xdr:nvCxnSpPr>
        <xdr:cNvPr id="577" name="直線コネクタ 576">
          <a:extLst>
            <a:ext uri="{FF2B5EF4-FFF2-40B4-BE49-F238E27FC236}">
              <a16:creationId xmlns:a16="http://schemas.microsoft.com/office/drawing/2014/main" id="{00315344-DE77-4477-AFEA-23B6DB3E409E}"/>
            </a:ext>
          </a:extLst>
        </xdr:cNvPr>
        <xdr:cNvCxnSpPr/>
      </xdr:nvCxnSpPr>
      <xdr:spPr>
        <a:xfrm>
          <a:off x="11282680" y="139350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578" name="n_1aveValue【消防施設】&#10;有形固定資産減価償却率">
          <a:extLst>
            <a:ext uri="{FF2B5EF4-FFF2-40B4-BE49-F238E27FC236}">
              <a16:creationId xmlns:a16="http://schemas.microsoft.com/office/drawing/2014/main" id="{E38AAA31-12D3-4DBB-94F6-5F6B2901E2DF}"/>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579" name="n_2aveValue【消防施設】&#10;有形固定資産減価償却率">
          <a:extLst>
            <a:ext uri="{FF2B5EF4-FFF2-40B4-BE49-F238E27FC236}">
              <a16:creationId xmlns:a16="http://schemas.microsoft.com/office/drawing/2014/main" id="{6A5CD703-DDE7-4B88-ACC4-01AA65C6AE70}"/>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580" name="n_3aveValue【消防施設】&#10;有形固定資産減価償却率">
          <a:extLst>
            <a:ext uri="{FF2B5EF4-FFF2-40B4-BE49-F238E27FC236}">
              <a16:creationId xmlns:a16="http://schemas.microsoft.com/office/drawing/2014/main" id="{A1CD0B7A-E580-4894-A308-9649CD826187}"/>
            </a:ext>
          </a:extLst>
        </xdr:cNvPr>
        <xdr:cNvSpPr txBox="1"/>
      </xdr:nvSpPr>
      <xdr:spPr>
        <a:xfrm>
          <a:off x="119005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581" name="n_4aveValue【消防施設】&#10;有形固定資産減価償却率">
          <a:extLst>
            <a:ext uri="{FF2B5EF4-FFF2-40B4-BE49-F238E27FC236}">
              <a16:creationId xmlns:a16="http://schemas.microsoft.com/office/drawing/2014/main" id="{3E36A177-BC1E-4220-A9D3-E94DAF3BDF8A}"/>
            </a:ext>
          </a:extLst>
        </xdr:cNvPr>
        <xdr:cNvSpPr txBox="1"/>
      </xdr:nvSpPr>
      <xdr:spPr>
        <a:xfrm>
          <a:off x="1110298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582" name="n_1mainValue【消防施設】&#10;有形固定資産減価償却率">
          <a:extLst>
            <a:ext uri="{FF2B5EF4-FFF2-40B4-BE49-F238E27FC236}">
              <a16:creationId xmlns:a16="http://schemas.microsoft.com/office/drawing/2014/main" id="{88557C4E-1918-460B-89F3-C0D1856FB3E7}"/>
            </a:ext>
          </a:extLst>
        </xdr:cNvPr>
        <xdr:cNvSpPr txBox="1"/>
      </xdr:nvSpPr>
      <xdr:spPr>
        <a:xfrm>
          <a:off x="134372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108602</xdr:rowOff>
    </xdr:from>
    <xdr:ext cx="405111" cy="259045"/>
    <xdr:sp macro="" textlink="">
      <xdr:nvSpPr>
        <xdr:cNvPr id="583" name="n_2mainValue【消防施設】&#10;有形固定資産減価償却率">
          <a:extLst>
            <a:ext uri="{FF2B5EF4-FFF2-40B4-BE49-F238E27FC236}">
              <a16:creationId xmlns:a16="http://schemas.microsoft.com/office/drawing/2014/main" id="{5A29976D-E89F-484D-8EB7-D7EA7CEE5F8F}"/>
            </a:ext>
          </a:extLst>
        </xdr:cNvPr>
        <xdr:cNvSpPr txBox="1"/>
      </xdr:nvSpPr>
      <xdr:spPr>
        <a:xfrm>
          <a:off x="126752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584" name="n_3mainValue【消防施設】&#10;有形固定資産減価償却率">
          <a:extLst>
            <a:ext uri="{FF2B5EF4-FFF2-40B4-BE49-F238E27FC236}">
              <a16:creationId xmlns:a16="http://schemas.microsoft.com/office/drawing/2014/main" id="{5B6E7157-9379-4A30-9287-737F2EC42D45}"/>
            </a:ext>
          </a:extLst>
        </xdr:cNvPr>
        <xdr:cNvSpPr txBox="1"/>
      </xdr:nvSpPr>
      <xdr:spPr>
        <a:xfrm>
          <a:off x="119005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62882</xdr:rowOff>
    </xdr:from>
    <xdr:ext cx="405111" cy="259045"/>
    <xdr:sp macro="" textlink="">
      <xdr:nvSpPr>
        <xdr:cNvPr id="585" name="n_4mainValue【消防施設】&#10;有形固定資産減価償却率">
          <a:extLst>
            <a:ext uri="{FF2B5EF4-FFF2-40B4-BE49-F238E27FC236}">
              <a16:creationId xmlns:a16="http://schemas.microsoft.com/office/drawing/2014/main" id="{3C6F8F85-BA94-4608-B335-9C754108BB12}"/>
            </a:ext>
          </a:extLst>
        </xdr:cNvPr>
        <xdr:cNvSpPr txBox="1"/>
      </xdr:nvSpPr>
      <xdr:spPr>
        <a:xfrm>
          <a:off x="1110298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DEB61B85-FDF7-4334-855F-49C9BF31E52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AB222390-3977-406B-9CD7-5A860A4F9E6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C488211-75FE-4404-B0CC-F52C9DCDCA0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6D57C617-9151-4089-9108-58006BBF363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6A2CEE5C-3C15-4765-94FD-A46EBC5A973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C10342CD-EAFB-417F-A958-6F0E1D173AA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EF0C269D-FD7B-403B-9582-DC3D5D41687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9EFF92EF-2C32-440E-A0A5-1823B175D8F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7B0B570F-5045-4704-A3E7-0661EF551CC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B6F31C00-C714-4218-A6F4-22CD2614A6F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a:extLst>
            <a:ext uri="{FF2B5EF4-FFF2-40B4-BE49-F238E27FC236}">
              <a16:creationId xmlns:a16="http://schemas.microsoft.com/office/drawing/2014/main" id="{558CC8A9-AB99-47F6-95A6-19CB6FDCC8A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a:extLst>
            <a:ext uri="{FF2B5EF4-FFF2-40B4-BE49-F238E27FC236}">
              <a16:creationId xmlns:a16="http://schemas.microsoft.com/office/drawing/2014/main" id="{BB3A939B-4BAD-4F07-B19B-3F67B204823F}"/>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a:extLst>
            <a:ext uri="{FF2B5EF4-FFF2-40B4-BE49-F238E27FC236}">
              <a16:creationId xmlns:a16="http://schemas.microsoft.com/office/drawing/2014/main" id="{4A80FBC2-B0E7-4609-91F0-47B733933D64}"/>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a:extLst>
            <a:ext uri="{FF2B5EF4-FFF2-40B4-BE49-F238E27FC236}">
              <a16:creationId xmlns:a16="http://schemas.microsoft.com/office/drawing/2014/main" id="{E4AF43B6-2FF3-4006-88AF-079AF9A0E8E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a:extLst>
            <a:ext uri="{FF2B5EF4-FFF2-40B4-BE49-F238E27FC236}">
              <a16:creationId xmlns:a16="http://schemas.microsoft.com/office/drawing/2014/main" id="{9347CCE1-2853-470D-B2AE-F41829B1F959}"/>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a:extLst>
            <a:ext uri="{FF2B5EF4-FFF2-40B4-BE49-F238E27FC236}">
              <a16:creationId xmlns:a16="http://schemas.microsoft.com/office/drawing/2014/main" id="{20E559A5-519F-4222-A18E-2122257845E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a:extLst>
            <a:ext uri="{FF2B5EF4-FFF2-40B4-BE49-F238E27FC236}">
              <a16:creationId xmlns:a16="http://schemas.microsoft.com/office/drawing/2014/main" id="{A028E560-09A9-4C8F-8B4C-66E958D5F2C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a:extLst>
            <a:ext uri="{FF2B5EF4-FFF2-40B4-BE49-F238E27FC236}">
              <a16:creationId xmlns:a16="http://schemas.microsoft.com/office/drawing/2014/main" id="{A8EF0E2A-A846-4FA0-8DFF-DB85B66E014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a:extLst>
            <a:ext uri="{FF2B5EF4-FFF2-40B4-BE49-F238E27FC236}">
              <a16:creationId xmlns:a16="http://schemas.microsoft.com/office/drawing/2014/main" id="{EDDFD734-EE20-425F-BEC9-7FC1D77BF729}"/>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a:extLst>
            <a:ext uri="{FF2B5EF4-FFF2-40B4-BE49-F238E27FC236}">
              <a16:creationId xmlns:a16="http://schemas.microsoft.com/office/drawing/2014/main" id="{4468E8C4-2E51-4359-A7ED-25903FD07545}"/>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a:extLst>
            <a:ext uri="{FF2B5EF4-FFF2-40B4-BE49-F238E27FC236}">
              <a16:creationId xmlns:a16="http://schemas.microsoft.com/office/drawing/2014/main" id="{567FF7BF-59D2-4131-95AA-ED24F166219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a:extLst>
            <a:ext uri="{FF2B5EF4-FFF2-40B4-BE49-F238E27FC236}">
              <a16:creationId xmlns:a16="http://schemas.microsoft.com/office/drawing/2014/main" id="{DEC526B1-5192-459E-8922-A96A7343B7FE}"/>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9CB79D58-C07C-4FEE-8F7B-D5046C19B1D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E123F490-A089-4D4D-B283-107BB99A7DB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6C53886A-CE63-45A6-9057-EE6E47A0193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11" name="直線コネクタ 610">
          <a:extLst>
            <a:ext uri="{FF2B5EF4-FFF2-40B4-BE49-F238E27FC236}">
              <a16:creationId xmlns:a16="http://schemas.microsoft.com/office/drawing/2014/main" id="{D526F86B-E18B-4CEC-8516-E6B58FF0B711}"/>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12" name="【消防施設】&#10;一人当たり面積最小値テキスト">
          <a:extLst>
            <a:ext uri="{FF2B5EF4-FFF2-40B4-BE49-F238E27FC236}">
              <a16:creationId xmlns:a16="http://schemas.microsoft.com/office/drawing/2014/main" id="{9BEA0CB3-1593-45F8-B44E-6B584354768C}"/>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13" name="直線コネクタ 612">
          <a:extLst>
            <a:ext uri="{FF2B5EF4-FFF2-40B4-BE49-F238E27FC236}">
              <a16:creationId xmlns:a16="http://schemas.microsoft.com/office/drawing/2014/main" id="{70A19FBF-BE92-42E3-8892-FD908798216F}"/>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14" name="【消防施設】&#10;一人当たり面積最大値テキスト">
          <a:extLst>
            <a:ext uri="{FF2B5EF4-FFF2-40B4-BE49-F238E27FC236}">
              <a16:creationId xmlns:a16="http://schemas.microsoft.com/office/drawing/2014/main" id="{C77FE495-8FED-4442-86F1-EF3562E28AE9}"/>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15" name="直線コネクタ 614">
          <a:extLst>
            <a:ext uri="{FF2B5EF4-FFF2-40B4-BE49-F238E27FC236}">
              <a16:creationId xmlns:a16="http://schemas.microsoft.com/office/drawing/2014/main" id="{F8C00615-6CB4-4E69-8510-D88183B359F2}"/>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616" name="【消防施設】&#10;一人当たり面積平均値テキスト">
          <a:extLst>
            <a:ext uri="{FF2B5EF4-FFF2-40B4-BE49-F238E27FC236}">
              <a16:creationId xmlns:a16="http://schemas.microsoft.com/office/drawing/2014/main" id="{B445EB75-F171-4718-A44A-E9CF09852BE2}"/>
            </a:ext>
          </a:extLst>
        </xdr:cNvPr>
        <xdr:cNvSpPr txBox="1"/>
      </xdr:nvSpPr>
      <xdr:spPr>
        <a:xfrm>
          <a:off x="19547840" y="14381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17" name="フローチャート: 判断 616">
          <a:extLst>
            <a:ext uri="{FF2B5EF4-FFF2-40B4-BE49-F238E27FC236}">
              <a16:creationId xmlns:a16="http://schemas.microsoft.com/office/drawing/2014/main" id="{504EC5DF-65F5-4BB7-B2BE-C37A18DE13F9}"/>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18" name="フローチャート: 判断 617">
          <a:extLst>
            <a:ext uri="{FF2B5EF4-FFF2-40B4-BE49-F238E27FC236}">
              <a16:creationId xmlns:a16="http://schemas.microsoft.com/office/drawing/2014/main" id="{761F3C1D-D047-410C-823B-CB6864BCC8CE}"/>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19" name="フローチャート: 判断 618">
          <a:extLst>
            <a:ext uri="{FF2B5EF4-FFF2-40B4-BE49-F238E27FC236}">
              <a16:creationId xmlns:a16="http://schemas.microsoft.com/office/drawing/2014/main" id="{90E67951-C4C7-47B0-8E29-4BAFB6B72287}"/>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620" name="フローチャート: 判断 619">
          <a:extLst>
            <a:ext uri="{FF2B5EF4-FFF2-40B4-BE49-F238E27FC236}">
              <a16:creationId xmlns:a16="http://schemas.microsoft.com/office/drawing/2014/main" id="{4BAEBF3E-1182-4B36-A026-A67472601A7A}"/>
            </a:ext>
          </a:extLst>
        </xdr:cNvPr>
        <xdr:cNvSpPr/>
      </xdr:nvSpPr>
      <xdr:spPr>
        <a:xfrm>
          <a:off x="17162780" y="14331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95613</xdr:rowOff>
    </xdr:from>
    <xdr:to>
      <xdr:col>98</xdr:col>
      <xdr:colOff>38100</xdr:colOff>
      <xdr:row>86</xdr:row>
      <xdr:rowOff>25763</xdr:rowOff>
    </xdr:to>
    <xdr:sp macro="" textlink="">
      <xdr:nvSpPr>
        <xdr:cNvPr id="621" name="フローチャート: 判断 620">
          <a:extLst>
            <a:ext uri="{FF2B5EF4-FFF2-40B4-BE49-F238E27FC236}">
              <a16:creationId xmlns:a16="http://schemas.microsoft.com/office/drawing/2014/main" id="{4EEA7BA3-FE82-4103-9FD7-9E594A2FF019}"/>
            </a:ext>
          </a:extLst>
        </xdr:cNvPr>
        <xdr:cNvSpPr/>
      </xdr:nvSpPr>
      <xdr:spPr>
        <a:xfrm>
          <a:off x="16388080" y="143450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849DD59-AEB6-4697-8F95-DF2FAAE9A12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B188E8D-7610-4277-99C3-A1DA3A6786A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91140B5-7FDD-43A2-AA0F-A3226578E56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C64808A0-B9A4-437D-93DB-C61EEBB0BCF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1F980A38-ABE5-4889-A628-1B6D07C414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84727</xdr:rowOff>
    </xdr:from>
    <xdr:to>
      <xdr:col>116</xdr:col>
      <xdr:colOff>114300</xdr:colOff>
      <xdr:row>86</xdr:row>
      <xdr:rowOff>14877</xdr:rowOff>
    </xdr:to>
    <xdr:sp macro="" textlink="">
      <xdr:nvSpPr>
        <xdr:cNvPr id="627" name="楕円 626">
          <a:extLst>
            <a:ext uri="{FF2B5EF4-FFF2-40B4-BE49-F238E27FC236}">
              <a16:creationId xmlns:a16="http://schemas.microsoft.com/office/drawing/2014/main" id="{09E89ADC-79D2-4AF5-A66E-D338E9F6FE39}"/>
            </a:ext>
          </a:extLst>
        </xdr:cNvPr>
        <xdr:cNvSpPr/>
      </xdr:nvSpPr>
      <xdr:spPr>
        <a:xfrm>
          <a:off x="19458940" y="14334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107604</xdr:rowOff>
    </xdr:from>
    <xdr:ext cx="469744" cy="259045"/>
    <xdr:sp macro="" textlink="">
      <xdr:nvSpPr>
        <xdr:cNvPr id="628" name="【消防施設】&#10;一人当たり面積該当値テキスト">
          <a:extLst>
            <a:ext uri="{FF2B5EF4-FFF2-40B4-BE49-F238E27FC236}">
              <a16:creationId xmlns:a16="http://schemas.microsoft.com/office/drawing/2014/main" id="{E34A8733-B22F-423B-A267-F6B894D7B0B4}"/>
            </a:ext>
          </a:extLst>
        </xdr:cNvPr>
        <xdr:cNvSpPr txBox="1"/>
      </xdr:nvSpPr>
      <xdr:spPr>
        <a:xfrm>
          <a:off x="19547840" y="1418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87993</xdr:rowOff>
    </xdr:from>
    <xdr:to>
      <xdr:col>112</xdr:col>
      <xdr:colOff>38100</xdr:colOff>
      <xdr:row>86</xdr:row>
      <xdr:rowOff>18143</xdr:rowOff>
    </xdr:to>
    <xdr:sp macro="" textlink="">
      <xdr:nvSpPr>
        <xdr:cNvPr id="629" name="楕円 628">
          <a:extLst>
            <a:ext uri="{FF2B5EF4-FFF2-40B4-BE49-F238E27FC236}">
              <a16:creationId xmlns:a16="http://schemas.microsoft.com/office/drawing/2014/main" id="{D3ECE9DE-1FAC-4805-B8DA-180393D7FF6D}"/>
            </a:ext>
          </a:extLst>
        </xdr:cNvPr>
        <xdr:cNvSpPr/>
      </xdr:nvSpPr>
      <xdr:spPr>
        <a:xfrm>
          <a:off x="18735040" y="14337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135527</xdr:rowOff>
    </xdr:from>
    <xdr:to>
      <xdr:col>116</xdr:col>
      <xdr:colOff>63500</xdr:colOff>
      <xdr:row>85</xdr:row>
      <xdr:rowOff>138793</xdr:rowOff>
    </xdr:to>
    <xdr:cxnSp macro="">
      <xdr:nvCxnSpPr>
        <xdr:cNvPr id="630" name="直線コネクタ 629">
          <a:extLst>
            <a:ext uri="{FF2B5EF4-FFF2-40B4-BE49-F238E27FC236}">
              <a16:creationId xmlns:a16="http://schemas.microsoft.com/office/drawing/2014/main" id="{88A91E99-F47D-4934-B0B9-88ADE552CC76}"/>
            </a:ext>
          </a:extLst>
        </xdr:cNvPr>
        <xdr:cNvCxnSpPr/>
      </xdr:nvCxnSpPr>
      <xdr:spPr>
        <a:xfrm flipV="1">
          <a:off x="18778220" y="1438492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91258</xdr:rowOff>
    </xdr:from>
    <xdr:to>
      <xdr:col>107</xdr:col>
      <xdr:colOff>101600</xdr:colOff>
      <xdr:row>86</xdr:row>
      <xdr:rowOff>21408</xdr:rowOff>
    </xdr:to>
    <xdr:sp macro="" textlink="">
      <xdr:nvSpPr>
        <xdr:cNvPr id="631" name="楕円 630">
          <a:extLst>
            <a:ext uri="{FF2B5EF4-FFF2-40B4-BE49-F238E27FC236}">
              <a16:creationId xmlns:a16="http://schemas.microsoft.com/office/drawing/2014/main" id="{4B991179-2031-4A87-BAFC-321B89531492}"/>
            </a:ext>
          </a:extLst>
        </xdr:cNvPr>
        <xdr:cNvSpPr/>
      </xdr:nvSpPr>
      <xdr:spPr>
        <a:xfrm>
          <a:off x="17937480" y="1434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138793</xdr:rowOff>
    </xdr:from>
    <xdr:to>
      <xdr:col>111</xdr:col>
      <xdr:colOff>177800</xdr:colOff>
      <xdr:row>85</xdr:row>
      <xdr:rowOff>142058</xdr:rowOff>
    </xdr:to>
    <xdr:cxnSp macro="">
      <xdr:nvCxnSpPr>
        <xdr:cNvPr id="632" name="直線コネクタ 631">
          <a:extLst>
            <a:ext uri="{FF2B5EF4-FFF2-40B4-BE49-F238E27FC236}">
              <a16:creationId xmlns:a16="http://schemas.microsoft.com/office/drawing/2014/main" id="{CC201194-0835-4D8E-93AD-CBD361ACD30D}"/>
            </a:ext>
          </a:extLst>
        </xdr:cNvPr>
        <xdr:cNvCxnSpPr/>
      </xdr:nvCxnSpPr>
      <xdr:spPr>
        <a:xfrm flipV="1">
          <a:off x="17988280" y="14388193"/>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33" name="楕円 632">
          <a:extLst>
            <a:ext uri="{FF2B5EF4-FFF2-40B4-BE49-F238E27FC236}">
              <a16:creationId xmlns:a16="http://schemas.microsoft.com/office/drawing/2014/main" id="{DF608ABB-3197-4EE6-A40E-A41182E42396}"/>
            </a:ext>
          </a:extLst>
        </xdr:cNvPr>
        <xdr:cNvSpPr/>
      </xdr:nvSpPr>
      <xdr:spPr>
        <a:xfrm>
          <a:off x="17162780" y="1434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142058</xdr:rowOff>
    </xdr:from>
    <xdr:to>
      <xdr:col>107</xdr:col>
      <xdr:colOff>50800</xdr:colOff>
      <xdr:row>85</xdr:row>
      <xdr:rowOff>144236</xdr:rowOff>
    </xdr:to>
    <xdr:cxnSp macro="">
      <xdr:nvCxnSpPr>
        <xdr:cNvPr id="634" name="直線コネクタ 633">
          <a:extLst>
            <a:ext uri="{FF2B5EF4-FFF2-40B4-BE49-F238E27FC236}">
              <a16:creationId xmlns:a16="http://schemas.microsoft.com/office/drawing/2014/main" id="{B6E8F1F1-1583-42F9-8A36-D78066367F63}"/>
            </a:ext>
          </a:extLst>
        </xdr:cNvPr>
        <xdr:cNvCxnSpPr/>
      </xdr:nvCxnSpPr>
      <xdr:spPr>
        <a:xfrm flipV="1">
          <a:off x="17213580" y="14391458"/>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635" name="楕円 634">
          <a:extLst>
            <a:ext uri="{FF2B5EF4-FFF2-40B4-BE49-F238E27FC236}">
              <a16:creationId xmlns:a16="http://schemas.microsoft.com/office/drawing/2014/main" id="{7A6E7F9A-8C1B-4CAE-9BF6-70638A00FC27}"/>
            </a:ext>
          </a:extLst>
        </xdr:cNvPr>
        <xdr:cNvSpPr/>
      </xdr:nvSpPr>
      <xdr:spPr>
        <a:xfrm>
          <a:off x="16388080" y="14347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148589</xdr:rowOff>
    </xdr:to>
    <xdr:cxnSp macro="">
      <xdr:nvCxnSpPr>
        <xdr:cNvPr id="636" name="直線コネクタ 635">
          <a:extLst>
            <a:ext uri="{FF2B5EF4-FFF2-40B4-BE49-F238E27FC236}">
              <a16:creationId xmlns:a16="http://schemas.microsoft.com/office/drawing/2014/main" id="{1C3AD121-376D-43B0-8FEC-40D989890058}"/>
            </a:ext>
          </a:extLst>
        </xdr:cNvPr>
        <xdr:cNvCxnSpPr/>
      </xdr:nvCxnSpPr>
      <xdr:spPr>
        <a:xfrm flipV="1">
          <a:off x="16431260" y="14393636"/>
          <a:ext cx="78232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637" name="n_1aveValue【消防施設】&#10;一人当たり面積">
          <a:extLst>
            <a:ext uri="{FF2B5EF4-FFF2-40B4-BE49-F238E27FC236}">
              <a16:creationId xmlns:a16="http://schemas.microsoft.com/office/drawing/2014/main" id="{6CA796DF-3452-4ABA-B971-B6B2886FAE3A}"/>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638" name="n_2aveValue【消防施設】&#10;一人当たり面積">
          <a:extLst>
            <a:ext uri="{FF2B5EF4-FFF2-40B4-BE49-F238E27FC236}">
              <a16:creationId xmlns:a16="http://schemas.microsoft.com/office/drawing/2014/main" id="{404180A2-25EA-4AAF-954F-539D0D05831E}"/>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29227</xdr:rowOff>
    </xdr:from>
    <xdr:ext cx="469744" cy="259045"/>
    <xdr:sp macro="" textlink="">
      <xdr:nvSpPr>
        <xdr:cNvPr id="639" name="n_3aveValue【消防施設】&#10;一人当たり面積">
          <a:extLst>
            <a:ext uri="{FF2B5EF4-FFF2-40B4-BE49-F238E27FC236}">
              <a16:creationId xmlns:a16="http://schemas.microsoft.com/office/drawing/2014/main" id="{D606944F-4A9F-44E3-AB58-23B8B19D2115}"/>
            </a:ext>
          </a:extLst>
        </xdr:cNvPr>
        <xdr:cNvSpPr txBox="1"/>
      </xdr:nvSpPr>
      <xdr:spPr>
        <a:xfrm>
          <a:off x="17001567"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42290</xdr:rowOff>
    </xdr:from>
    <xdr:ext cx="469744" cy="259045"/>
    <xdr:sp macro="" textlink="">
      <xdr:nvSpPr>
        <xdr:cNvPr id="640" name="n_4aveValue【消防施設】&#10;一人当たり面積">
          <a:extLst>
            <a:ext uri="{FF2B5EF4-FFF2-40B4-BE49-F238E27FC236}">
              <a16:creationId xmlns:a16="http://schemas.microsoft.com/office/drawing/2014/main" id="{299B6952-B960-412F-AEFE-BD41B99F74E4}"/>
            </a:ext>
          </a:extLst>
        </xdr:cNvPr>
        <xdr:cNvSpPr txBox="1"/>
      </xdr:nvSpPr>
      <xdr:spPr>
        <a:xfrm>
          <a:off x="16226867" y="1412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34670</xdr:rowOff>
    </xdr:from>
    <xdr:ext cx="469744" cy="259045"/>
    <xdr:sp macro="" textlink="">
      <xdr:nvSpPr>
        <xdr:cNvPr id="641" name="n_1mainValue【消防施設】&#10;一人当たり面積">
          <a:extLst>
            <a:ext uri="{FF2B5EF4-FFF2-40B4-BE49-F238E27FC236}">
              <a16:creationId xmlns:a16="http://schemas.microsoft.com/office/drawing/2014/main" id="{58FAA2CA-CDDA-4AF7-8794-EDAC2E9ED130}"/>
            </a:ext>
          </a:extLst>
        </xdr:cNvPr>
        <xdr:cNvSpPr txBox="1"/>
      </xdr:nvSpPr>
      <xdr:spPr>
        <a:xfrm>
          <a:off x="18561127" y="1411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37935</xdr:rowOff>
    </xdr:from>
    <xdr:ext cx="469744" cy="259045"/>
    <xdr:sp macro="" textlink="">
      <xdr:nvSpPr>
        <xdr:cNvPr id="642" name="n_2mainValue【消防施設】&#10;一人当たり面積">
          <a:extLst>
            <a:ext uri="{FF2B5EF4-FFF2-40B4-BE49-F238E27FC236}">
              <a16:creationId xmlns:a16="http://schemas.microsoft.com/office/drawing/2014/main" id="{36D85CDC-A586-409C-9AAD-2B61189CA040}"/>
            </a:ext>
          </a:extLst>
        </xdr:cNvPr>
        <xdr:cNvSpPr txBox="1"/>
      </xdr:nvSpPr>
      <xdr:spPr>
        <a:xfrm>
          <a:off x="17776267" y="1411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43" name="n_3mainValue【消防施設】&#10;一人当たり面積">
          <a:extLst>
            <a:ext uri="{FF2B5EF4-FFF2-40B4-BE49-F238E27FC236}">
              <a16:creationId xmlns:a16="http://schemas.microsoft.com/office/drawing/2014/main" id="{FC49F673-44D3-4826-BC68-0C16AC9208BC}"/>
            </a:ext>
          </a:extLst>
        </xdr:cNvPr>
        <xdr:cNvSpPr txBox="1"/>
      </xdr:nvSpPr>
      <xdr:spPr>
        <a:xfrm>
          <a:off x="17001567" y="144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19066</xdr:rowOff>
    </xdr:from>
    <xdr:ext cx="469744" cy="259045"/>
    <xdr:sp macro="" textlink="">
      <xdr:nvSpPr>
        <xdr:cNvPr id="644" name="n_4mainValue【消防施設】&#10;一人当たり面積">
          <a:extLst>
            <a:ext uri="{FF2B5EF4-FFF2-40B4-BE49-F238E27FC236}">
              <a16:creationId xmlns:a16="http://schemas.microsoft.com/office/drawing/2014/main" id="{E17F6C1E-9435-400B-9178-586EF0B2B22D}"/>
            </a:ext>
          </a:extLst>
        </xdr:cNvPr>
        <xdr:cNvSpPr txBox="1"/>
      </xdr:nvSpPr>
      <xdr:spPr>
        <a:xfrm>
          <a:off x="16226867"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B5E3F420-6B99-46B5-8532-25731620C7B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869A8D68-5862-4124-B617-A476910FE9A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1C8D1FBF-3752-4E1B-A561-F9C440E4340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E8DA89F1-E13B-4E25-8887-6FFFA0F1BF5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D3F1455A-B6F0-4D43-9A10-8801EBA9013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6EFE03E7-BFD0-478C-AD6B-F7669B22EAC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C2E9A382-E568-4DD4-9485-3D33D9004BE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EB772A3C-B085-4560-A298-05C802D55B3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4C5C7EAA-9A00-4CDD-8812-24F1FEDF0A1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CB671ECF-1DEE-49A8-9B41-035CFDB847F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D7CA0B12-67E8-4D6F-8254-34E0C64783F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411AC167-5882-4698-804F-E75CF1CC9F1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9444F9D5-B802-4952-B221-209C6281EA4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7E8E4475-2860-4293-9668-79CFCB84AEE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262D7D05-8D12-4EAC-A79F-0AD0D82ECB8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99CDB03F-EA4A-42AC-9B5F-EEC7DBF9BD9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8F86452D-B5E0-4C41-ADC3-6739544F944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FE7ED60E-0621-49E7-854D-48631A143FC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ED21DE67-57B3-4377-8CD3-A9A3982C1BF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503AB850-90E7-40DC-A48C-FF7190A113F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9EEFC8BE-2928-4C76-BEC1-4697CED2488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38F0337E-D2C9-4842-9F18-178E89CBA2E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2C882016-489F-4E51-B1B1-976C67DC250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C5B95D6-4EA1-45A4-A88A-E53915E394C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07D2AB9B-B9C2-4D39-9D91-983A7B3D49B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670" name="直線コネクタ 669">
          <a:extLst>
            <a:ext uri="{FF2B5EF4-FFF2-40B4-BE49-F238E27FC236}">
              <a16:creationId xmlns:a16="http://schemas.microsoft.com/office/drawing/2014/main" id="{99797FAC-E748-4C17-BA87-81AB17D8E7E7}"/>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71" name="【庁舎】&#10;有形固定資産減価償却率最小値テキスト">
          <a:extLst>
            <a:ext uri="{FF2B5EF4-FFF2-40B4-BE49-F238E27FC236}">
              <a16:creationId xmlns:a16="http://schemas.microsoft.com/office/drawing/2014/main" id="{3B3C54A2-EBD9-4C49-B81B-2811F3281D0A}"/>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2" name="直線コネクタ 671">
          <a:extLst>
            <a:ext uri="{FF2B5EF4-FFF2-40B4-BE49-F238E27FC236}">
              <a16:creationId xmlns:a16="http://schemas.microsoft.com/office/drawing/2014/main" id="{4BA194F7-9CB7-4EE2-8A24-0F5A3F19C750}"/>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673" name="【庁舎】&#10;有形固定資産減価償却率最大値テキスト">
          <a:extLst>
            <a:ext uri="{FF2B5EF4-FFF2-40B4-BE49-F238E27FC236}">
              <a16:creationId xmlns:a16="http://schemas.microsoft.com/office/drawing/2014/main" id="{CA09F0E3-FB9A-4E1D-92F9-1B5DA95600A8}"/>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674" name="直線コネクタ 673">
          <a:extLst>
            <a:ext uri="{FF2B5EF4-FFF2-40B4-BE49-F238E27FC236}">
              <a16:creationId xmlns:a16="http://schemas.microsoft.com/office/drawing/2014/main" id="{72EA35AD-9454-46B3-AC33-210E710FD96F}"/>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75" name="【庁舎】&#10;有形固定資産減価償却率平均値テキスト">
          <a:extLst>
            <a:ext uri="{FF2B5EF4-FFF2-40B4-BE49-F238E27FC236}">
              <a16:creationId xmlns:a16="http://schemas.microsoft.com/office/drawing/2014/main" id="{ED41A8D2-A016-455B-9C7F-DBED5AA225AB}"/>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76" name="フローチャート: 判断 675">
          <a:extLst>
            <a:ext uri="{FF2B5EF4-FFF2-40B4-BE49-F238E27FC236}">
              <a16:creationId xmlns:a16="http://schemas.microsoft.com/office/drawing/2014/main" id="{6B56C78B-8E32-432E-A520-10DA9D22CB3F}"/>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7" name="フローチャート: 判断 676">
          <a:extLst>
            <a:ext uri="{FF2B5EF4-FFF2-40B4-BE49-F238E27FC236}">
              <a16:creationId xmlns:a16="http://schemas.microsoft.com/office/drawing/2014/main" id="{CC44CE3C-873E-4155-8771-1CA42B047C1B}"/>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8" name="フローチャート: 判断 677">
          <a:extLst>
            <a:ext uri="{FF2B5EF4-FFF2-40B4-BE49-F238E27FC236}">
              <a16:creationId xmlns:a16="http://schemas.microsoft.com/office/drawing/2014/main" id="{B9FC0D43-9751-4749-998D-DC45A2C0A740}"/>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679" name="フローチャート: 判断 678">
          <a:extLst>
            <a:ext uri="{FF2B5EF4-FFF2-40B4-BE49-F238E27FC236}">
              <a16:creationId xmlns:a16="http://schemas.microsoft.com/office/drawing/2014/main" id="{8609943F-5CD8-402E-A876-00F403240FA5}"/>
            </a:ext>
          </a:extLst>
        </xdr:cNvPr>
        <xdr:cNvSpPr/>
      </xdr:nvSpPr>
      <xdr:spPr>
        <a:xfrm>
          <a:off x="12029440" y="174164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680" name="フローチャート: 判断 679">
          <a:extLst>
            <a:ext uri="{FF2B5EF4-FFF2-40B4-BE49-F238E27FC236}">
              <a16:creationId xmlns:a16="http://schemas.microsoft.com/office/drawing/2014/main" id="{BF4B8164-BF8F-4A5A-B652-E96915521C4A}"/>
            </a:ext>
          </a:extLst>
        </xdr:cNvPr>
        <xdr:cNvSpPr/>
      </xdr:nvSpPr>
      <xdr:spPr>
        <a:xfrm>
          <a:off x="11231880" y="17408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D43AE5C-120F-4687-86F7-BC6E3C392C3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D6603CA-9863-42BF-A16E-9B2C4DA3913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4397AF6-7012-471A-B7C6-0DE78F9899C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41FB8F48-861D-4AFD-B47A-9693BE6FB2C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49D628F-D7C4-4A9A-BE41-D2523B9DCA7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23768</xdr:rowOff>
    </xdr:from>
    <xdr:to>
      <xdr:col>85</xdr:col>
      <xdr:colOff>177800</xdr:colOff>
      <xdr:row>108</xdr:row>
      <xdr:rowOff>125368</xdr:rowOff>
    </xdr:to>
    <xdr:sp macro="" textlink="">
      <xdr:nvSpPr>
        <xdr:cNvPr id="686" name="楕円 685">
          <a:extLst>
            <a:ext uri="{FF2B5EF4-FFF2-40B4-BE49-F238E27FC236}">
              <a16:creationId xmlns:a16="http://schemas.microsoft.com/office/drawing/2014/main" id="{43D2C0B6-9307-497A-981D-636E77869CE1}"/>
            </a:ext>
          </a:extLst>
        </xdr:cNvPr>
        <xdr:cNvSpPr/>
      </xdr:nvSpPr>
      <xdr:spPr>
        <a:xfrm>
          <a:off x="14325600" y="1812888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2195</xdr:rowOff>
    </xdr:from>
    <xdr:ext cx="405111" cy="259045"/>
    <xdr:sp macro="" textlink="">
      <xdr:nvSpPr>
        <xdr:cNvPr id="687" name="【庁舎】&#10;有形固定資産減価償却率該当値テキスト">
          <a:extLst>
            <a:ext uri="{FF2B5EF4-FFF2-40B4-BE49-F238E27FC236}">
              <a16:creationId xmlns:a16="http://schemas.microsoft.com/office/drawing/2014/main" id="{D958F420-4198-4170-9E6B-60BFDCBF258D}"/>
            </a:ext>
          </a:extLst>
        </xdr:cNvPr>
        <xdr:cNvSpPr txBox="1"/>
      </xdr:nvSpPr>
      <xdr:spPr>
        <a:xfrm>
          <a:off x="14414500"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129902</xdr:rowOff>
    </xdr:from>
    <xdr:to>
      <xdr:col>81</xdr:col>
      <xdr:colOff>101600</xdr:colOff>
      <xdr:row>108</xdr:row>
      <xdr:rowOff>60052</xdr:rowOff>
    </xdr:to>
    <xdr:sp macro="" textlink="">
      <xdr:nvSpPr>
        <xdr:cNvPr id="688" name="楕円 687">
          <a:extLst>
            <a:ext uri="{FF2B5EF4-FFF2-40B4-BE49-F238E27FC236}">
              <a16:creationId xmlns:a16="http://schemas.microsoft.com/office/drawing/2014/main" id="{181AF2DA-FCFC-4849-B725-968C98126AFE}"/>
            </a:ext>
          </a:extLst>
        </xdr:cNvPr>
        <xdr:cNvSpPr/>
      </xdr:nvSpPr>
      <xdr:spPr>
        <a:xfrm>
          <a:off x="13578840" y="18067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9252</xdr:rowOff>
    </xdr:from>
    <xdr:to>
      <xdr:col>85</xdr:col>
      <xdr:colOff>127000</xdr:colOff>
      <xdr:row>108</xdr:row>
      <xdr:rowOff>74568</xdr:rowOff>
    </xdr:to>
    <xdr:cxnSp macro="">
      <xdr:nvCxnSpPr>
        <xdr:cNvPr id="689" name="直線コネクタ 688">
          <a:extLst>
            <a:ext uri="{FF2B5EF4-FFF2-40B4-BE49-F238E27FC236}">
              <a16:creationId xmlns:a16="http://schemas.microsoft.com/office/drawing/2014/main" id="{6175D02A-2F84-40C4-89B4-AB6ECA26EFB6}"/>
            </a:ext>
          </a:extLst>
        </xdr:cNvPr>
        <xdr:cNvCxnSpPr/>
      </xdr:nvCxnSpPr>
      <xdr:spPr>
        <a:xfrm>
          <a:off x="13629640" y="18114372"/>
          <a:ext cx="74676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92348</xdr:rowOff>
    </xdr:from>
    <xdr:to>
      <xdr:col>76</xdr:col>
      <xdr:colOff>165100</xdr:colOff>
      <xdr:row>108</xdr:row>
      <xdr:rowOff>22498</xdr:rowOff>
    </xdr:to>
    <xdr:sp macro="" textlink="">
      <xdr:nvSpPr>
        <xdr:cNvPr id="690" name="楕円 689">
          <a:extLst>
            <a:ext uri="{FF2B5EF4-FFF2-40B4-BE49-F238E27FC236}">
              <a16:creationId xmlns:a16="http://schemas.microsoft.com/office/drawing/2014/main" id="{6C79CA6C-DBEC-465E-8636-3BD05196556B}"/>
            </a:ext>
          </a:extLst>
        </xdr:cNvPr>
        <xdr:cNvSpPr/>
      </xdr:nvSpPr>
      <xdr:spPr>
        <a:xfrm>
          <a:off x="12804140" y="18029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108</xdr:row>
      <xdr:rowOff>9252</xdr:rowOff>
    </xdr:to>
    <xdr:cxnSp macro="">
      <xdr:nvCxnSpPr>
        <xdr:cNvPr id="691" name="直線コネクタ 690">
          <a:extLst>
            <a:ext uri="{FF2B5EF4-FFF2-40B4-BE49-F238E27FC236}">
              <a16:creationId xmlns:a16="http://schemas.microsoft.com/office/drawing/2014/main" id="{D9C0B912-E025-4AFA-B4FC-AC2E1EA85655}"/>
            </a:ext>
          </a:extLst>
        </xdr:cNvPr>
        <xdr:cNvCxnSpPr/>
      </xdr:nvCxnSpPr>
      <xdr:spPr>
        <a:xfrm>
          <a:off x="12854940" y="18080628"/>
          <a:ext cx="7747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692" name="楕円 691">
          <a:extLst>
            <a:ext uri="{FF2B5EF4-FFF2-40B4-BE49-F238E27FC236}">
              <a16:creationId xmlns:a16="http://schemas.microsoft.com/office/drawing/2014/main" id="{0F4C53B8-8763-4907-B0A9-28CEF6F6DCAC}"/>
            </a:ext>
          </a:extLst>
        </xdr:cNvPr>
        <xdr:cNvSpPr/>
      </xdr:nvSpPr>
      <xdr:spPr>
        <a:xfrm>
          <a:off x="12029440" y="17992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143148</xdr:rowOff>
    </xdr:to>
    <xdr:cxnSp macro="">
      <xdr:nvCxnSpPr>
        <xdr:cNvPr id="693" name="直線コネクタ 692">
          <a:extLst>
            <a:ext uri="{FF2B5EF4-FFF2-40B4-BE49-F238E27FC236}">
              <a16:creationId xmlns:a16="http://schemas.microsoft.com/office/drawing/2014/main" id="{9E8959E2-27CE-4918-B68E-A59A1BEE787E}"/>
            </a:ext>
          </a:extLst>
        </xdr:cNvPr>
        <xdr:cNvCxnSpPr/>
      </xdr:nvCxnSpPr>
      <xdr:spPr>
        <a:xfrm>
          <a:off x="12072620" y="18043072"/>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xdr:rowOff>
    </xdr:from>
    <xdr:to>
      <xdr:col>67</xdr:col>
      <xdr:colOff>101600</xdr:colOff>
      <xdr:row>107</xdr:row>
      <xdr:rowOff>117202</xdr:rowOff>
    </xdr:to>
    <xdr:sp macro="" textlink="">
      <xdr:nvSpPr>
        <xdr:cNvPr id="694" name="楕円 693">
          <a:extLst>
            <a:ext uri="{FF2B5EF4-FFF2-40B4-BE49-F238E27FC236}">
              <a16:creationId xmlns:a16="http://schemas.microsoft.com/office/drawing/2014/main" id="{AF97CD63-F8D3-4FB2-9938-BA11C03ABEE9}"/>
            </a:ext>
          </a:extLst>
        </xdr:cNvPr>
        <xdr:cNvSpPr/>
      </xdr:nvSpPr>
      <xdr:spPr>
        <a:xfrm>
          <a:off x="1123188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66402</xdr:rowOff>
    </xdr:from>
    <xdr:to>
      <xdr:col>71</xdr:col>
      <xdr:colOff>177800</xdr:colOff>
      <xdr:row>107</xdr:row>
      <xdr:rowOff>105592</xdr:rowOff>
    </xdr:to>
    <xdr:cxnSp macro="">
      <xdr:nvCxnSpPr>
        <xdr:cNvPr id="695" name="直線コネクタ 694">
          <a:extLst>
            <a:ext uri="{FF2B5EF4-FFF2-40B4-BE49-F238E27FC236}">
              <a16:creationId xmlns:a16="http://schemas.microsoft.com/office/drawing/2014/main" id="{A57158E8-3B52-4988-820F-23BD422C20E2}"/>
            </a:ext>
          </a:extLst>
        </xdr:cNvPr>
        <xdr:cNvCxnSpPr/>
      </xdr:nvCxnSpPr>
      <xdr:spPr>
        <a:xfrm>
          <a:off x="11282680" y="18003882"/>
          <a:ext cx="78994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6" name="n_1aveValue【庁舎】&#10;有形固定資産減価償却率">
          <a:extLst>
            <a:ext uri="{FF2B5EF4-FFF2-40B4-BE49-F238E27FC236}">
              <a16:creationId xmlns:a16="http://schemas.microsoft.com/office/drawing/2014/main" id="{017DA93E-ECBC-49E3-84F5-0602A4DF26CE}"/>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97" name="n_2aveValue【庁舎】&#10;有形固定資産減価償却率">
          <a:extLst>
            <a:ext uri="{FF2B5EF4-FFF2-40B4-BE49-F238E27FC236}">
              <a16:creationId xmlns:a16="http://schemas.microsoft.com/office/drawing/2014/main" id="{B2A067A2-6203-4129-86C2-64095ED62F62}"/>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698" name="n_3aveValue【庁舎】&#10;有形固定資産減価償却率">
          <a:extLst>
            <a:ext uri="{FF2B5EF4-FFF2-40B4-BE49-F238E27FC236}">
              <a16:creationId xmlns:a16="http://schemas.microsoft.com/office/drawing/2014/main" id="{D3FECB96-922A-49F7-B3C4-B1F1C086FAC2}"/>
            </a:ext>
          </a:extLst>
        </xdr:cNvPr>
        <xdr:cNvSpPr txBox="1"/>
      </xdr:nvSpPr>
      <xdr:spPr>
        <a:xfrm>
          <a:off x="11900544" y="1719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699" name="n_4aveValue【庁舎】&#10;有形固定資産減価償却率">
          <a:extLst>
            <a:ext uri="{FF2B5EF4-FFF2-40B4-BE49-F238E27FC236}">
              <a16:creationId xmlns:a16="http://schemas.microsoft.com/office/drawing/2014/main" id="{B178AFB8-039D-4946-B513-A8EA226926FF}"/>
            </a:ext>
          </a:extLst>
        </xdr:cNvPr>
        <xdr:cNvSpPr txBox="1"/>
      </xdr:nvSpPr>
      <xdr:spPr>
        <a:xfrm>
          <a:off x="11102984" y="1718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51179</xdr:rowOff>
    </xdr:from>
    <xdr:ext cx="405111" cy="259045"/>
    <xdr:sp macro="" textlink="">
      <xdr:nvSpPr>
        <xdr:cNvPr id="700" name="n_1mainValue【庁舎】&#10;有形固定資産減価償却率">
          <a:extLst>
            <a:ext uri="{FF2B5EF4-FFF2-40B4-BE49-F238E27FC236}">
              <a16:creationId xmlns:a16="http://schemas.microsoft.com/office/drawing/2014/main" id="{2A2F298F-4C0C-4843-BB50-FBBB5917B67D}"/>
            </a:ext>
          </a:extLst>
        </xdr:cNvPr>
        <xdr:cNvSpPr txBox="1"/>
      </xdr:nvSpPr>
      <xdr:spPr>
        <a:xfrm>
          <a:off x="13437244" y="1815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13625</xdr:rowOff>
    </xdr:from>
    <xdr:ext cx="405111" cy="259045"/>
    <xdr:sp macro="" textlink="">
      <xdr:nvSpPr>
        <xdr:cNvPr id="701" name="n_2mainValue【庁舎】&#10;有形固定資産減価償却率">
          <a:extLst>
            <a:ext uri="{FF2B5EF4-FFF2-40B4-BE49-F238E27FC236}">
              <a16:creationId xmlns:a16="http://schemas.microsoft.com/office/drawing/2014/main" id="{2984EC56-5AD0-4631-9999-5043F0D0079E}"/>
            </a:ext>
          </a:extLst>
        </xdr:cNvPr>
        <xdr:cNvSpPr txBox="1"/>
      </xdr:nvSpPr>
      <xdr:spPr>
        <a:xfrm>
          <a:off x="126752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702" name="n_3mainValue【庁舎】&#10;有形固定資産減価償却率">
          <a:extLst>
            <a:ext uri="{FF2B5EF4-FFF2-40B4-BE49-F238E27FC236}">
              <a16:creationId xmlns:a16="http://schemas.microsoft.com/office/drawing/2014/main" id="{208C2C08-03CE-4FC8-B685-B863F7EE51A6}"/>
            </a:ext>
          </a:extLst>
        </xdr:cNvPr>
        <xdr:cNvSpPr txBox="1"/>
      </xdr:nvSpPr>
      <xdr:spPr>
        <a:xfrm>
          <a:off x="11900544" y="180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108329</xdr:rowOff>
    </xdr:from>
    <xdr:ext cx="405111" cy="259045"/>
    <xdr:sp macro="" textlink="">
      <xdr:nvSpPr>
        <xdr:cNvPr id="703" name="n_4mainValue【庁舎】&#10;有形固定資産減価償却率">
          <a:extLst>
            <a:ext uri="{FF2B5EF4-FFF2-40B4-BE49-F238E27FC236}">
              <a16:creationId xmlns:a16="http://schemas.microsoft.com/office/drawing/2014/main" id="{E7035AAA-7D18-47B7-AB2D-8DC785C684C9}"/>
            </a:ext>
          </a:extLst>
        </xdr:cNvPr>
        <xdr:cNvSpPr txBox="1"/>
      </xdr:nvSpPr>
      <xdr:spPr>
        <a:xfrm>
          <a:off x="1110298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48A8839B-2295-466C-B2A8-900529D1DFA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E903899D-6696-4279-B986-BB96DF0D2C9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B80A1682-455F-492F-B732-D2978331F2F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B6217198-A093-4310-BDCE-5386CB6FA26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6D033214-2105-43E1-9C73-6FE7BDC536C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184E2106-E0CE-4F4D-AB39-DF31784E1CD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D0E2AE7-6976-4FD8-B58C-B44973E7C2C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90A605A7-3B42-474B-BE02-A12C52125FF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453FB4C1-3226-4117-BDBB-1CB81A8C131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5A0B01F1-567D-49E8-90A2-C9743A8FED6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3602A57E-2896-488B-AD14-71C88E39A82E}"/>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B530C1F8-1CE3-4907-8896-001F25C688A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0F1D43E6-B4D1-4474-AAE9-C73F8769B00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C6AF4C1F-FE97-4DA2-8025-6C254E9DB11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C01E4F2F-E698-487B-BCEA-D95222B9977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7A8457EB-D603-4B8A-8435-A2347E8FAF2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35D8DF86-F665-462C-AF51-E15ADE468AF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808EC03B-53C1-4CD7-9BFC-85B08A8CCB2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BA68092A-23EA-4936-9B46-6F6EB0557126}"/>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6C3C31DD-1162-48C5-A636-CF0EFC22E28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A778AA6-23C4-41A5-B0EB-E4A40939911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327FE5EF-E422-44D1-88BD-4A10CB400F5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EA74E45B-2DFE-4528-891C-1448DD83311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27" name="直線コネクタ 726">
          <a:extLst>
            <a:ext uri="{FF2B5EF4-FFF2-40B4-BE49-F238E27FC236}">
              <a16:creationId xmlns:a16="http://schemas.microsoft.com/office/drawing/2014/main" id="{EEE66A57-39F3-409D-A763-DA01BB98D2D3}"/>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28" name="【庁舎】&#10;一人当たり面積最小値テキスト">
          <a:extLst>
            <a:ext uri="{FF2B5EF4-FFF2-40B4-BE49-F238E27FC236}">
              <a16:creationId xmlns:a16="http://schemas.microsoft.com/office/drawing/2014/main" id="{D9BB902F-E901-4BB6-AC29-B6710E40DFE7}"/>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29" name="直線コネクタ 728">
          <a:extLst>
            <a:ext uri="{FF2B5EF4-FFF2-40B4-BE49-F238E27FC236}">
              <a16:creationId xmlns:a16="http://schemas.microsoft.com/office/drawing/2014/main" id="{B32B162F-6E49-4711-AF96-A4DF72D61A3D}"/>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30" name="【庁舎】&#10;一人当たり面積最大値テキスト">
          <a:extLst>
            <a:ext uri="{FF2B5EF4-FFF2-40B4-BE49-F238E27FC236}">
              <a16:creationId xmlns:a16="http://schemas.microsoft.com/office/drawing/2014/main" id="{05DB00B1-B3FA-4BC4-B5E6-F2E2B0393652}"/>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31" name="直線コネクタ 730">
          <a:extLst>
            <a:ext uri="{FF2B5EF4-FFF2-40B4-BE49-F238E27FC236}">
              <a16:creationId xmlns:a16="http://schemas.microsoft.com/office/drawing/2014/main" id="{628068DE-2A50-4A4C-9BD2-9E9C736E96B5}"/>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732" name="【庁舎】&#10;一人当たり面積平均値テキスト">
          <a:extLst>
            <a:ext uri="{FF2B5EF4-FFF2-40B4-BE49-F238E27FC236}">
              <a16:creationId xmlns:a16="http://schemas.microsoft.com/office/drawing/2014/main" id="{BB1C321C-2D4E-4F41-A90C-2181BBD3716F}"/>
            </a:ext>
          </a:extLst>
        </xdr:cNvPr>
        <xdr:cNvSpPr txBox="1"/>
      </xdr:nvSpPr>
      <xdr:spPr>
        <a:xfrm>
          <a:off x="19547840" y="1750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33" name="フローチャート: 判断 732">
          <a:extLst>
            <a:ext uri="{FF2B5EF4-FFF2-40B4-BE49-F238E27FC236}">
              <a16:creationId xmlns:a16="http://schemas.microsoft.com/office/drawing/2014/main" id="{32D7C8C3-41B2-43E3-AFBD-99D37040D2C7}"/>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4" name="フローチャート: 判断 733">
          <a:extLst>
            <a:ext uri="{FF2B5EF4-FFF2-40B4-BE49-F238E27FC236}">
              <a16:creationId xmlns:a16="http://schemas.microsoft.com/office/drawing/2014/main" id="{EF51E493-C1B7-4A04-8BF3-EF3CA70B5075}"/>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5" name="フローチャート: 判断 734">
          <a:extLst>
            <a:ext uri="{FF2B5EF4-FFF2-40B4-BE49-F238E27FC236}">
              <a16:creationId xmlns:a16="http://schemas.microsoft.com/office/drawing/2014/main" id="{42806E41-EC59-41A8-BD13-59FC0B793C07}"/>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27305</xdr:rowOff>
    </xdr:from>
    <xdr:to>
      <xdr:col>102</xdr:col>
      <xdr:colOff>165100</xdr:colOff>
      <xdr:row>104</xdr:row>
      <xdr:rowOff>128905</xdr:rowOff>
    </xdr:to>
    <xdr:sp macro="" textlink="">
      <xdr:nvSpPr>
        <xdr:cNvPr id="736" name="フローチャート: 判断 735">
          <a:extLst>
            <a:ext uri="{FF2B5EF4-FFF2-40B4-BE49-F238E27FC236}">
              <a16:creationId xmlns:a16="http://schemas.microsoft.com/office/drawing/2014/main" id="{FB6B9AE7-E31B-4D0E-A545-4A1817C7A5B3}"/>
            </a:ext>
          </a:extLst>
        </xdr:cNvPr>
        <xdr:cNvSpPr/>
      </xdr:nvSpPr>
      <xdr:spPr>
        <a:xfrm>
          <a:off x="17162780" y="174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52070</xdr:rowOff>
    </xdr:from>
    <xdr:to>
      <xdr:col>98</xdr:col>
      <xdr:colOff>38100</xdr:colOff>
      <xdr:row>104</xdr:row>
      <xdr:rowOff>153670</xdr:rowOff>
    </xdr:to>
    <xdr:sp macro="" textlink="">
      <xdr:nvSpPr>
        <xdr:cNvPr id="737" name="フローチャート: 判断 736">
          <a:extLst>
            <a:ext uri="{FF2B5EF4-FFF2-40B4-BE49-F238E27FC236}">
              <a16:creationId xmlns:a16="http://schemas.microsoft.com/office/drawing/2014/main" id="{AD828322-1C81-4D61-9B0C-60707A77055C}"/>
            </a:ext>
          </a:extLst>
        </xdr:cNvPr>
        <xdr:cNvSpPr/>
      </xdr:nvSpPr>
      <xdr:spPr>
        <a:xfrm>
          <a:off x="1638808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2D36864-7488-47CE-B5D7-F8747E0103A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1160D79-3E17-4385-811E-8BA29923C65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6A02223-A32B-4D10-93F9-0F68C3815A5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250D975-6502-4806-B3C9-E4779CD19FD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D00192E-490D-431F-8F8C-ABB5DD1B236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743" name="楕円 742">
          <a:extLst>
            <a:ext uri="{FF2B5EF4-FFF2-40B4-BE49-F238E27FC236}">
              <a16:creationId xmlns:a16="http://schemas.microsoft.com/office/drawing/2014/main" id="{96079C69-4240-4B2C-AE39-89364B7A47E9}"/>
            </a:ext>
          </a:extLst>
        </xdr:cNvPr>
        <xdr:cNvSpPr/>
      </xdr:nvSpPr>
      <xdr:spPr>
        <a:xfrm>
          <a:off x="19458940" y="1774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125747</xdr:rowOff>
    </xdr:from>
    <xdr:ext cx="469744" cy="259045"/>
    <xdr:sp macro="" textlink="">
      <xdr:nvSpPr>
        <xdr:cNvPr id="744" name="【庁舎】&#10;一人当たり面積該当値テキスト">
          <a:extLst>
            <a:ext uri="{FF2B5EF4-FFF2-40B4-BE49-F238E27FC236}">
              <a16:creationId xmlns:a16="http://schemas.microsoft.com/office/drawing/2014/main" id="{F5888262-7F44-4773-B17D-DCB031E2AEA6}"/>
            </a:ext>
          </a:extLst>
        </xdr:cNvPr>
        <xdr:cNvSpPr txBox="1"/>
      </xdr:nvSpPr>
      <xdr:spPr>
        <a:xfrm>
          <a:off x="19547840" y="177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156845</xdr:rowOff>
    </xdr:from>
    <xdr:to>
      <xdr:col>112</xdr:col>
      <xdr:colOff>38100</xdr:colOff>
      <xdr:row>106</xdr:row>
      <xdr:rowOff>86995</xdr:rowOff>
    </xdr:to>
    <xdr:sp macro="" textlink="">
      <xdr:nvSpPr>
        <xdr:cNvPr id="745" name="楕円 744">
          <a:extLst>
            <a:ext uri="{FF2B5EF4-FFF2-40B4-BE49-F238E27FC236}">
              <a16:creationId xmlns:a16="http://schemas.microsoft.com/office/drawing/2014/main" id="{D9028FD6-A5B2-4094-86F4-6FB6F85E4D62}"/>
            </a:ext>
          </a:extLst>
        </xdr:cNvPr>
        <xdr:cNvSpPr/>
      </xdr:nvSpPr>
      <xdr:spPr>
        <a:xfrm>
          <a:off x="18735040" y="1775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26670</xdr:rowOff>
    </xdr:from>
    <xdr:to>
      <xdr:col>116</xdr:col>
      <xdr:colOff>63500</xdr:colOff>
      <xdr:row>106</xdr:row>
      <xdr:rowOff>36195</xdr:rowOff>
    </xdr:to>
    <xdr:cxnSp macro="">
      <xdr:nvCxnSpPr>
        <xdr:cNvPr id="746" name="直線コネクタ 745">
          <a:extLst>
            <a:ext uri="{FF2B5EF4-FFF2-40B4-BE49-F238E27FC236}">
              <a16:creationId xmlns:a16="http://schemas.microsoft.com/office/drawing/2014/main" id="{FBBCE9FD-713B-4482-BCA2-1106DFC78B9B}"/>
            </a:ext>
          </a:extLst>
        </xdr:cNvPr>
        <xdr:cNvCxnSpPr/>
      </xdr:nvCxnSpPr>
      <xdr:spPr>
        <a:xfrm flipV="1">
          <a:off x="18778220" y="1779651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47" name="楕円 746">
          <a:extLst>
            <a:ext uri="{FF2B5EF4-FFF2-40B4-BE49-F238E27FC236}">
              <a16:creationId xmlns:a16="http://schemas.microsoft.com/office/drawing/2014/main" id="{B1835D14-DA85-4FEA-9F53-59D6B3BDB789}"/>
            </a:ext>
          </a:extLst>
        </xdr:cNvPr>
        <xdr:cNvSpPr/>
      </xdr:nvSpPr>
      <xdr:spPr>
        <a:xfrm>
          <a:off x="17937480" y="1776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36195</xdr:rowOff>
    </xdr:from>
    <xdr:to>
      <xdr:col>111</xdr:col>
      <xdr:colOff>177800</xdr:colOff>
      <xdr:row>106</xdr:row>
      <xdr:rowOff>45720</xdr:rowOff>
    </xdr:to>
    <xdr:cxnSp macro="">
      <xdr:nvCxnSpPr>
        <xdr:cNvPr id="748" name="直線コネクタ 747">
          <a:extLst>
            <a:ext uri="{FF2B5EF4-FFF2-40B4-BE49-F238E27FC236}">
              <a16:creationId xmlns:a16="http://schemas.microsoft.com/office/drawing/2014/main" id="{E44F6328-30D0-4718-854B-5E044B5DC8D9}"/>
            </a:ext>
          </a:extLst>
        </xdr:cNvPr>
        <xdr:cNvCxnSpPr/>
      </xdr:nvCxnSpPr>
      <xdr:spPr>
        <a:xfrm flipV="1">
          <a:off x="17988280" y="1780603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49" name="楕円 748">
          <a:extLst>
            <a:ext uri="{FF2B5EF4-FFF2-40B4-BE49-F238E27FC236}">
              <a16:creationId xmlns:a16="http://schemas.microsoft.com/office/drawing/2014/main" id="{48C25F76-82AD-4612-8F94-78ED1759BD36}"/>
            </a:ext>
          </a:extLst>
        </xdr:cNvPr>
        <xdr:cNvSpPr/>
      </xdr:nvSpPr>
      <xdr:spPr>
        <a:xfrm>
          <a:off x="171627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53339</xdr:rowOff>
    </xdr:to>
    <xdr:cxnSp macro="">
      <xdr:nvCxnSpPr>
        <xdr:cNvPr id="750" name="直線コネクタ 749">
          <a:extLst>
            <a:ext uri="{FF2B5EF4-FFF2-40B4-BE49-F238E27FC236}">
              <a16:creationId xmlns:a16="http://schemas.microsoft.com/office/drawing/2014/main" id="{7E21882A-B059-4993-9762-5E0A73A479AD}"/>
            </a:ext>
          </a:extLst>
        </xdr:cNvPr>
        <xdr:cNvCxnSpPr/>
      </xdr:nvCxnSpPr>
      <xdr:spPr>
        <a:xfrm flipV="1">
          <a:off x="17213580" y="1781556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12064</xdr:rowOff>
    </xdr:from>
    <xdr:to>
      <xdr:col>98</xdr:col>
      <xdr:colOff>38100</xdr:colOff>
      <xdr:row>106</xdr:row>
      <xdr:rowOff>113664</xdr:rowOff>
    </xdr:to>
    <xdr:sp macro="" textlink="">
      <xdr:nvSpPr>
        <xdr:cNvPr id="751" name="楕円 750">
          <a:extLst>
            <a:ext uri="{FF2B5EF4-FFF2-40B4-BE49-F238E27FC236}">
              <a16:creationId xmlns:a16="http://schemas.microsoft.com/office/drawing/2014/main" id="{D56CA826-717E-49F8-84C2-87EF3698A870}"/>
            </a:ext>
          </a:extLst>
        </xdr:cNvPr>
        <xdr:cNvSpPr/>
      </xdr:nvSpPr>
      <xdr:spPr>
        <a:xfrm>
          <a:off x="16388080" y="1778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62864</xdr:rowOff>
    </xdr:to>
    <xdr:cxnSp macro="">
      <xdr:nvCxnSpPr>
        <xdr:cNvPr id="752" name="直線コネクタ 751">
          <a:extLst>
            <a:ext uri="{FF2B5EF4-FFF2-40B4-BE49-F238E27FC236}">
              <a16:creationId xmlns:a16="http://schemas.microsoft.com/office/drawing/2014/main" id="{0FC7D973-EB0E-4F53-8C31-3E0E70442CCB}"/>
            </a:ext>
          </a:extLst>
        </xdr:cNvPr>
        <xdr:cNvCxnSpPr/>
      </xdr:nvCxnSpPr>
      <xdr:spPr>
        <a:xfrm flipV="1">
          <a:off x="16431260" y="17823179"/>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753" name="n_1aveValue【庁舎】&#10;一人当たり面積">
          <a:extLst>
            <a:ext uri="{FF2B5EF4-FFF2-40B4-BE49-F238E27FC236}">
              <a16:creationId xmlns:a16="http://schemas.microsoft.com/office/drawing/2014/main" id="{FE925D1D-6EB9-4E61-A28C-846E8D5CA2EF}"/>
            </a:ext>
          </a:extLst>
        </xdr:cNvPr>
        <xdr:cNvSpPr txBox="1"/>
      </xdr:nvSpPr>
      <xdr:spPr>
        <a:xfrm>
          <a:off x="1856112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754" name="n_2aveValue【庁舎】&#10;一人当たり面積">
          <a:extLst>
            <a:ext uri="{FF2B5EF4-FFF2-40B4-BE49-F238E27FC236}">
              <a16:creationId xmlns:a16="http://schemas.microsoft.com/office/drawing/2014/main" id="{1F201B66-B64F-4F76-B809-16ACCAB49042}"/>
            </a:ext>
          </a:extLst>
        </xdr:cNvPr>
        <xdr:cNvSpPr txBox="1"/>
      </xdr:nvSpPr>
      <xdr:spPr>
        <a:xfrm>
          <a:off x="177762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145432</xdr:rowOff>
    </xdr:from>
    <xdr:ext cx="469744" cy="259045"/>
    <xdr:sp macro="" textlink="">
      <xdr:nvSpPr>
        <xdr:cNvPr id="755" name="n_3aveValue【庁舎】&#10;一人当たり面積">
          <a:extLst>
            <a:ext uri="{FF2B5EF4-FFF2-40B4-BE49-F238E27FC236}">
              <a16:creationId xmlns:a16="http://schemas.microsoft.com/office/drawing/2014/main" id="{B0E6A990-6E15-424D-B9B3-1551E337D92F}"/>
            </a:ext>
          </a:extLst>
        </xdr:cNvPr>
        <xdr:cNvSpPr txBox="1"/>
      </xdr:nvSpPr>
      <xdr:spPr>
        <a:xfrm>
          <a:off x="17001567" y="1724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170197</xdr:rowOff>
    </xdr:from>
    <xdr:ext cx="469744" cy="259045"/>
    <xdr:sp macro="" textlink="">
      <xdr:nvSpPr>
        <xdr:cNvPr id="756" name="n_4aveValue【庁舎】&#10;一人当たり面積">
          <a:extLst>
            <a:ext uri="{FF2B5EF4-FFF2-40B4-BE49-F238E27FC236}">
              <a16:creationId xmlns:a16="http://schemas.microsoft.com/office/drawing/2014/main" id="{59C72F3F-CFCC-4ADC-A268-E6BE6770F8B8}"/>
            </a:ext>
          </a:extLst>
        </xdr:cNvPr>
        <xdr:cNvSpPr txBox="1"/>
      </xdr:nvSpPr>
      <xdr:spPr>
        <a:xfrm>
          <a:off x="1622686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78122</xdr:rowOff>
    </xdr:from>
    <xdr:ext cx="469744" cy="259045"/>
    <xdr:sp macro="" textlink="">
      <xdr:nvSpPr>
        <xdr:cNvPr id="757" name="n_1mainValue【庁舎】&#10;一人当たり面積">
          <a:extLst>
            <a:ext uri="{FF2B5EF4-FFF2-40B4-BE49-F238E27FC236}">
              <a16:creationId xmlns:a16="http://schemas.microsoft.com/office/drawing/2014/main" id="{219EC5B7-5534-467F-9FE9-39E4694E9B51}"/>
            </a:ext>
          </a:extLst>
        </xdr:cNvPr>
        <xdr:cNvSpPr txBox="1"/>
      </xdr:nvSpPr>
      <xdr:spPr>
        <a:xfrm>
          <a:off x="18561127" y="178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758" name="n_2mainValue【庁舎】&#10;一人当たり面積">
          <a:extLst>
            <a:ext uri="{FF2B5EF4-FFF2-40B4-BE49-F238E27FC236}">
              <a16:creationId xmlns:a16="http://schemas.microsoft.com/office/drawing/2014/main" id="{470E1566-C4E1-44CC-84E1-A0F51F5D4257}"/>
            </a:ext>
          </a:extLst>
        </xdr:cNvPr>
        <xdr:cNvSpPr txBox="1"/>
      </xdr:nvSpPr>
      <xdr:spPr>
        <a:xfrm>
          <a:off x="17776267" y="178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759" name="n_3mainValue【庁舎】&#10;一人当たり面積">
          <a:extLst>
            <a:ext uri="{FF2B5EF4-FFF2-40B4-BE49-F238E27FC236}">
              <a16:creationId xmlns:a16="http://schemas.microsoft.com/office/drawing/2014/main" id="{422FC4B3-6934-4464-A6AE-DEED6F3EA15B}"/>
            </a:ext>
          </a:extLst>
        </xdr:cNvPr>
        <xdr:cNvSpPr txBox="1"/>
      </xdr:nvSpPr>
      <xdr:spPr>
        <a:xfrm>
          <a:off x="170015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104791</xdr:rowOff>
    </xdr:from>
    <xdr:ext cx="469744" cy="259045"/>
    <xdr:sp macro="" textlink="">
      <xdr:nvSpPr>
        <xdr:cNvPr id="760" name="n_4mainValue【庁舎】&#10;一人当たり面積">
          <a:extLst>
            <a:ext uri="{FF2B5EF4-FFF2-40B4-BE49-F238E27FC236}">
              <a16:creationId xmlns:a16="http://schemas.microsoft.com/office/drawing/2014/main" id="{B47DC779-A479-4052-BEBF-BFAE1E7A1AC5}"/>
            </a:ext>
          </a:extLst>
        </xdr:cNvPr>
        <xdr:cNvSpPr txBox="1"/>
      </xdr:nvSpPr>
      <xdr:spPr>
        <a:xfrm>
          <a:off x="16226867" y="178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84113FE-DAFB-4674-8815-50EDF412A3B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B2579BBD-3B94-45BF-9AA0-D233B5B1905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72010A5D-73DF-4CE2-AB3F-BA81505A093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概ね全国平均と近い数値の施設が多いが、庁舎及び一般廃棄物処理施設については非常に高い数値となっている。</a:t>
          </a:r>
          <a:endParaRPr lang="ja-JP" altLang="ja-JP" sz="1400">
            <a:effectLst/>
          </a:endParaRPr>
        </a:p>
        <a:p>
          <a:r>
            <a:rPr kumimoji="1" lang="ja-JP" altLang="ja-JP" sz="1100">
              <a:solidFill>
                <a:schemeClr val="dk1"/>
              </a:solidFill>
              <a:effectLst/>
              <a:latin typeface="+mn-lt"/>
              <a:ea typeface="+mn-ea"/>
              <a:cs typeface="+mn-cs"/>
            </a:rPr>
            <a:t>特に庁舎については、既に合併後１５年以上が経過し、老朽化が顕著であり、耐震化されていない状態であることから、早急な対応が必要である。</a:t>
          </a:r>
          <a:endParaRPr lang="ja-JP" altLang="ja-JP" sz="1400">
            <a:effectLst/>
          </a:endParaRPr>
        </a:p>
        <a:p>
          <a:r>
            <a:rPr kumimoji="1" lang="ja-JP" altLang="ja-JP" sz="1100">
              <a:solidFill>
                <a:schemeClr val="dk1"/>
              </a:solidFill>
              <a:effectLst/>
              <a:latin typeface="+mn-lt"/>
              <a:ea typeface="+mn-ea"/>
              <a:cs typeface="+mn-cs"/>
            </a:rPr>
            <a:t>なお、庁舎整備には膨大な事業費が想定されることから、基金の積立など計画的な財源確保を図るよう努める。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財政力指数は３年連続で</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となっており、引き続き類似団体内平均値を下回っている。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本市では、人口減少や高齢化が進み、自主財源の確保が喫緊の課題であることから、企業誘致や定住促進、ふるさと納税の推進を図っている。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また、今後は公共施設の統廃合を進めることで、歳出削減に取り組み財政基盤の強化を図る。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経常収支比率は令和３年度を境に右肩下がりで、類似団体内平均値を下回っているものの、差が縮まっている。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歳入については、市税や臨時財政対策債の減少により経常一般財源が減少し、歳出については、物件費の増加や一部事務組合負担金の増加などにより、経常的経費が増加したことで、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今後は、公共施設の統廃合や事務事業の見直し等を進め、経常経費の削減を図る。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63</xdr:row>
      <xdr:rowOff>57996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61744"/>
          <a:ext cx="8382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61</xdr:row>
      <xdr:rowOff>103294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9631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631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5022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令和４年度に引き続き令和５年度も増加傾向にあるが、類似団体内平均値を下回っている。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物件費において防災集団移転促進事業費や新型コロナウイルス対策商工業支援事業費などの増額があったことが主な要因である。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今後は、公共施設の統廃合や事務事業の見直し等を進め、物件費等の削減を図る。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99532</xdr:rowOff>
    </xdr:from>
    <xdr:to>
      <xdr:col>23</xdr:col>
      <xdr:colOff>133350</xdr:colOff>
      <xdr:row>83</xdr:row>
      <xdr:rowOff>125061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9882"/>
          <a:ext cx="838200" cy="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53890</xdr:rowOff>
    </xdr:from>
    <xdr:to>
      <xdr:col>19</xdr:col>
      <xdr:colOff>133350</xdr:colOff>
      <xdr:row>83</xdr:row>
      <xdr:rowOff>99532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4240"/>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53890</xdr:rowOff>
    </xdr:from>
    <xdr:to>
      <xdr:col>15</xdr:col>
      <xdr:colOff>82550</xdr:colOff>
      <xdr:row>83</xdr:row>
      <xdr:rowOff>68524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84240"/>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157837</xdr:rowOff>
    </xdr:from>
    <xdr:to>
      <xdr:col>11</xdr:col>
      <xdr:colOff>31750</xdr:colOff>
      <xdr:row>83</xdr:row>
      <xdr:rowOff>68524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6737"/>
          <a:ext cx="889000" cy="8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75709</xdr:rowOff>
    </xdr:from>
    <xdr:to>
      <xdr:col>11</xdr:col>
      <xdr:colOff>82550</xdr:colOff>
      <xdr:row>85</xdr:row>
      <xdr:rowOff>5859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47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162086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56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170467</xdr:rowOff>
    </xdr:from>
    <xdr:to>
      <xdr:col>7</xdr:col>
      <xdr:colOff>31750</xdr:colOff>
      <xdr:row>84</xdr:row>
      <xdr:rowOff>100617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40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85394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8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74261</xdr:rowOff>
    </xdr:from>
    <xdr:to>
      <xdr:col>23</xdr:col>
      <xdr:colOff>184150</xdr:colOff>
      <xdr:row>84</xdr:row>
      <xdr:rowOff>4411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90788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48732</xdr:rowOff>
    </xdr:from>
    <xdr:to>
      <xdr:col>19</xdr:col>
      <xdr:colOff>184150</xdr:colOff>
      <xdr:row>83</xdr:row>
      <xdr:rowOff>150332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160509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47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3090</xdr:rowOff>
    </xdr:from>
    <xdr:to>
      <xdr:col>15</xdr:col>
      <xdr:colOff>133350</xdr:colOff>
      <xdr:row>83</xdr:row>
      <xdr:rowOff>104690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114867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17724</xdr:rowOff>
    </xdr:from>
    <xdr:to>
      <xdr:col>11</xdr:col>
      <xdr:colOff>82550</xdr:colOff>
      <xdr:row>83</xdr:row>
      <xdr:rowOff>119324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129501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1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107037</xdr:rowOff>
    </xdr:from>
    <xdr:to>
      <xdr:col>7</xdr:col>
      <xdr:colOff>31750</xdr:colOff>
      <xdr:row>83</xdr:row>
      <xdr:rowOff>37187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47364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年度のラスパイレス指数は、前年度比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％の減少となったものの、類似団体内平均値を上回っている。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これまで、人件費削減の取組みとして、退職時の特別昇給の廃止、退職手当の引き下げ、特殊勤務手当、選挙時以外の管理職特別手当の廃止などの給与制度の見直しを行ってきた。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今後も、国家公務員給与水準や本市の財政状況を踏まえ、適正な給与制度の運営、定員管理の適正化と合わせて人件費の削減に努めていく。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61913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4467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16669</xdr:rowOff>
    </xdr:from>
    <xdr:to>
      <xdr:col>77</xdr:col>
      <xdr:colOff>44450</xdr:colOff>
      <xdr:row>85</xdr:row>
      <xdr:rowOff>61913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8991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16669</xdr:rowOff>
    </xdr:from>
    <xdr:to>
      <xdr:col>72</xdr:col>
      <xdr:colOff>203200</xdr:colOff>
      <xdr:row>85</xdr:row>
      <xdr:rowOff>92075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89919"/>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167481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6532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46831</xdr:rowOff>
    </xdr:from>
    <xdr:to>
      <xdr:col>68</xdr:col>
      <xdr:colOff>203200</xdr:colOff>
      <xdr:row>84</xdr:row>
      <xdr:rowOff>148431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4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158608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2240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64152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11113</xdr:rowOff>
    </xdr:from>
    <xdr:to>
      <xdr:col>77</xdr:col>
      <xdr:colOff>95250</xdr:colOff>
      <xdr:row>85</xdr:row>
      <xdr:rowOff>112713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97490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137319</xdr:rowOff>
    </xdr:from>
    <xdr:to>
      <xdr:col>73</xdr:col>
      <xdr:colOff>44450</xdr:colOff>
      <xdr:row>85</xdr:row>
      <xdr:rowOff>67469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52246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人当たり職員数は増加傾向にあり、近年は類似団体内平均値を上回っている。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の職員数は定員管理計画に基づき今後増加する予定であるが、公共施設の統廃合や事務事業の見直し等を進めることにより、行政需要に適切に対応できる効率的な組織運営に向け、職員数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157299</xdr:rowOff>
    </xdr:from>
    <xdr:to>
      <xdr:col>81</xdr:col>
      <xdr:colOff>44450</xdr:colOff>
      <xdr:row>62</xdr:row>
      <xdr:rowOff>43301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15749"/>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149255</xdr:rowOff>
    </xdr:from>
    <xdr:to>
      <xdr:col>77</xdr:col>
      <xdr:colOff>44450</xdr:colOff>
      <xdr:row>61</xdr:row>
      <xdr:rowOff>157299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770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132020</xdr:rowOff>
    </xdr:from>
    <xdr:to>
      <xdr:col>72</xdr:col>
      <xdr:colOff>203200</xdr:colOff>
      <xdr:row>61</xdr:row>
      <xdr:rowOff>149255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047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132020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978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43059</xdr:rowOff>
    </xdr:from>
    <xdr:to>
      <xdr:col>68</xdr:col>
      <xdr:colOff>203200</xdr:colOff>
      <xdr:row>62</xdr:row>
      <xdr:rowOff>144659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7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129436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38463</xdr:rowOff>
    </xdr:from>
    <xdr:to>
      <xdr:col>64</xdr:col>
      <xdr:colOff>152400</xdr:colOff>
      <xdr:row>62</xdr:row>
      <xdr:rowOff>140063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6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124840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163951</xdr:rowOff>
    </xdr:from>
    <xdr:to>
      <xdr:col>81</xdr:col>
      <xdr:colOff>95250</xdr:colOff>
      <xdr:row>62</xdr:row>
      <xdr:rowOff>94101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136028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21426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98455</xdr:rowOff>
    </xdr:from>
    <xdr:to>
      <xdr:col>73</xdr:col>
      <xdr:colOff>44450</xdr:colOff>
      <xdr:row>62</xdr:row>
      <xdr:rowOff>28605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13382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4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81220</xdr:rowOff>
    </xdr:from>
    <xdr:to>
      <xdr:col>68</xdr:col>
      <xdr:colOff>203200</xdr:colOff>
      <xdr:row>62</xdr:row>
      <xdr:rowOff>11370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21547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実質公債費比率は、令和５年度は前年度比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％増加したものの、類似団体内平均値を下回っている。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これは、地方債の発行額を元金償還額以内としていることや、普通交付税措置の割合が高い有利な起債の活用、臨時財政対策債発行可能額の減少が主な要因である。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今後も、起債する事業を適正に取捨選択し、実質公債費比率の急激な上昇を防止していく。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275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69548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586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605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35076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96053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年度以降－％となっており、類似団体内平均値と比べて、財政の健全化が図られている。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地方債の発行額を元金償還額以内としていることや、特定目的基金への積立により充当可能金額が増加したことが主な要因であり、今後も、市中長期財政計画に基づく効率的な行財政運営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69977</xdr:rowOff>
    </xdr:from>
    <xdr:to>
      <xdr:col>68</xdr:col>
      <xdr:colOff>203200</xdr:colOff>
      <xdr:row>15</xdr:row>
      <xdr:rowOff>127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10304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71907</xdr:rowOff>
    </xdr:from>
    <xdr:to>
      <xdr:col>64</xdr:col>
      <xdr:colOff>152400</xdr:colOff>
      <xdr:row>15</xdr:row>
      <xdr:rowOff>2057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7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12234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4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人件費は、計画的な職員採用により令和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％を下回り、類似団体内平均値を下回って推移している。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なお、本市の職員数は定員管理計画に基づき今後増加する予定であるが、適正な人員配置や時間外勤務の削減等に努め、人件費抑制を図っていく。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91622</xdr:rowOff>
    </xdr:from>
    <xdr:to>
      <xdr:col>24</xdr:col>
      <xdr:colOff>25400</xdr:colOff>
      <xdr:row>33</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49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15422</xdr:rowOff>
    </xdr:from>
    <xdr:to>
      <xdr:col>19</xdr:col>
      <xdr:colOff>187325</xdr:colOff>
      <xdr:row>33</xdr:row>
      <xdr:rowOff>91622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73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15422</xdr:rowOff>
    </xdr:from>
    <xdr:to>
      <xdr:col>15</xdr:col>
      <xdr:colOff>98425</xdr:colOff>
      <xdr:row>33</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7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34</xdr:row>
      <xdr:rowOff>72572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03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62593</xdr:rowOff>
    </xdr:from>
    <xdr:to>
      <xdr:col>24</xdr:col>
      <xdr:colOff>76200</xdr:colOff>
      <xdr:row>33</xdr:row>
      <xdr:rowOff>164193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79120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40822</xdr:rowOff>
    </xdr:from>
    <xdr:to>
      <xdr:col>20</xdr:col>
      <xdr:colOff>38100</xdr:colOff>
      <xdr:row>33</xdr:row>
      <xdr:rowOff>142422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152599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136072</xdr:rowOff>
    </xdr:from>
    <xdr:to>
      <xdr:col>15</xdr:col>
      <xdr:colOff>149225</xdr:colOff>
      <xdr:row>33</xdr:row>
      <xdr:rowOff>66222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76399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21772</xdr:rowOff>
    </xdr:from>
    <xdr:to>
      <xdr:col>6</xdr:col>
      <xdr:colOff>171450</xdr:colOff>
      <xdr:row>34</xdr:row>
      <xdr:rowOff>123372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133549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物件費は、防災集団移転促進事業費や新型コロナウイルス対策商工業支援事業費などの増額があり、前年度比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％の増加となったが、類似団体内平均値を下回っている。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今後も、物価高騰に伴う物件費の増加が予想されることから、事務事業の見直しを進め、歳出削減に努めていく。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47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6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66040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9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％の増加となったものの、類似団体内平均値を下回って推移している。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年度は、物価高騰に伴う低所得世帯支援給付金事業費により一般財源が増加したことにより、経常収支比率が増加した。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今後は、資格審査の適正化や単独事業の見直しを図るなど、歳出削減に努める。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42635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1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1815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61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％減少し、類似団体内平均値を下回った。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これは、国民健康保険特別会計への繰出金の減少や、下水道事業の公営企業会計化に伴う繰出金の性質の変更による減少が主な要因である。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今後も、特別会計の財政運営の適正化を図り、普通会計の負担軽減に努めていく。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529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111760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111760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147337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147337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補助費等は近年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％台で推移していたが、令和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％増加し、類似団体内平均値を大きく上回った。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一部事務組合に対する負担金や広域利用保育委託費の増加に加え、国庫補助等の特定財源の減少による一般財源の増加が主な要因である。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今後は、補助事業の見直しを進め、可能な限りの歳出削減に努めていく。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39</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59804"/>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59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598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140716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192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18559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公債費は、地方債の発行額を元金償還額以内としていることや、過去の大規模事業の償還終了により、全体の償還額が減少しており、類似団体内平均値を下回っている。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年度から、令和元年台風に係る災害対策債の元金償還が開始したことにより、経常収支比率は増加している。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今後も、新庁舎等の公共施設の統廃合が予定されていることから、普通交付税措置の割合が大きい有利な起債の活用や、その他の財源確保により、地方債発行額の抑制に努めていく。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120142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17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12192</xdr:rowOff>
    </xdr:from>
    <xdr:to>
      <xdr:col>11</xdr:col>
      <xdr:colOff>60325</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は、類似団体の平均値を上回っていたが、令和２年度決算から類似団体平均を下回っている。これは普通交付税における起債償還金の算入終了等に伴う、広域行政事務組合への負担金の減が要因となっている。</a:t>
          </a:r>
        </a:p>
        <a:p>
          <a:r>
            <a:rPr kumimoji="1" lang="ja-JP" altLang="en-US" sz="1200">
              <a:latin typeface="ＭＳ Ｐゴシック" panose="020B0600070205080204" pitchFamily="50" charset="-128"/>
              <a:ea typeface="ＭＳ Ｐゴシック" panose="020B0600070205080204" pitchFamily="50" charset="-128"/>
            </a:rPr>
            <a:t>　しかし、広域行政事務組合への負担金は、ごみ処理、し尿処理、消防業務、病院事業など経常的な業務にかかる負担金であり、今後も高い数値で推移すると考えられるため、引き続き負担金の精査を行うことで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75565</xdr:rowOff>
    </xdr:from>
    <xdr:to>
      <xdr:col>82</xdr:col>
      <xdr:colOff>107950</xdr:colOff>
      <xdr:row>75</xdr:row>
      <xdr:rowOff>109855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62865"/>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74</xdr:row>
      <xdr:rowOff>75565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1427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1427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138430</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257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116205</xdr:rowOff>
    </xdr:from>
    <xdr:to>
      <xdr:col>69</xdr:col>
      <xdr:colOff>142875</xdr:colOff>
      <xdr:row>75</xdr:row>
      <xdr:rowOff>46355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31132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59055</xdr:rowOff>
    </xdr:from>
    <xdr:to>
      <xdr:col>82</xdr:col>
      <xdr:colOff>158750</xdr:colOff>
      <xdr:row>75</xdr:row>
      <xdr:rowOff>160655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75582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24765</xdr:rowOff>
    </xdr:from>
    <xdr:to>
      <xdr:col>78</xdr:col>
      <xdr:colOff>120650</xdr:colOff>
      <xdr:row>74</xdr:row>
      <xdr:rowOff>126365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136542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87630</xdr:rowOff>
    </xdr:from>
    <xdr:to>
      <xdr:col>69</xdr:col>
      <xdr:colOff>142875</xdr:colOff>
      <xdr:row>75</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136022</xdr:rowOff>
    </xdr:from>
    <xdr:to>
      <xdr:col>29</xdr:col>
      <xdr:colOff>127000</xdr:colOff>
      <xdr:row>16</xdr:row>
      <xdr:rowOff>73706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5397"/>
          <a:ext cx="647700" cy="109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73706</xdr:rowOff>
    </xdr:from>
    <xdr:to>
      <xdr:col>26</xdr:col>
      <xdr:colOff>50800</xdr:colOff>
      <xdr:row>16</xdr:row>
      <xdr:rowOff>128082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4531"/>
          <a:ext cx="698500" cy="54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128082</xdr:rowOff>
    </xdr:from>
    <xdr:to>
      <xdr:col>22</xdr:col>
      <xdr:colOff>114300</xdr:colOff>
      <xdr:row>17</xdr:row>
      <xdr:rowOff>6878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18907"/>
          <a:ext cx="698500" cy="5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6878</xdr:rowOff>
    </xdr:from>
    <xdr:to>
      <xdr:col>18</xdr:col>
      <xdr:colOff>177800</xdr:colOff>
      <xdr:row>17</xdr:row>
      <xdr:rowOff>43378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6915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154137</xdr:rowOff>
    </xdr:from>
    <xdr:to>
      <xdr:col>19</xdr:col>
      <xdr:colOff>38100</xdr:colOff>
      <xdr:row>16</xdr:row>
      <xdr:rowOff>84287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73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94464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4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7437</xdr:rowOff>
    </xdr:from>
    <xdr:to>
      <xdr:col>15</xdr:col>
      <xdr:colOff>101600</xdr:colOff>
      <xdr:row>16</xdr:row>
      <xdr:rowOff>109037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98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119214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6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85222</xdr:rowOff>
    </xdr:from>
    <xdr:to>
      <xdr:col>29</xdr:col>
      <xdr:colOff>177800</xdr:colOff>
      <xdr:row>16</xdr:row>
      <xdr:rowOff>15372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101749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22906</xdr:rowOff>
    </xdr:from>
    <xdr:to>
      <xdr:col>26</xdr:col>
      <xdr:colOff>101600</xdr:colOff>
      <xdr:row>16</xdr:row>
      <xdr:rowOff>124506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134683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77282</xdr:rowOff>
    </xdr:from>
    <xdr:to>
      <xdr:col>22</xdr:col>
      <xdr:colOff>165100</xdr:colOff>
      <xdr:row>17</xdr:row>
      <xdr:rowOff>7432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8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17609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127528</xdr:rowOff>
    </xdr:from>
    <xdr:to>
      <xdr:col>19</xdr:col>
      <xdr:colOff>38100</xdr:colOff>
      <xdr:row>17</xdr:row>
      <xdr:rowOff>57678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8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42455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0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164028</xdr:rowOff>
    </xdr:from>
    <xdr:to>
      <xdr:col>15</xdr:col>
      <xdr:colOff>101600</xdr:colOff>
      <xdr:row>17</xdr:row>
      <xdr:rowOff>94178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78955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232907</xdr:rowOff>
    </xdr:from>
    <xdr:to>
      <xdr:col>29</xdr:col>
      <xdr:colOff>127000</xdr:colOff>
      <xdr:row>35</xdr:row>
      <xdr:rowOff>242443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3257"/>
          <a:ext cx="6477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242443</xdr:rowOff>
    </xdr:from>
    <xdr:to>
      <xdr:col>26</xdr:col>
      <xdr:colOff>50800</xdr:colOff>
      <xdr:row>35</xdr:row>
      <xdr:rowOff>337965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52793"/>
          <a:ext cx="698500" cy="9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337965</xdr:rowOff>
    </xdr:from>
    <xdr:to>
      <xdr:col>22</xdr:col>
      <xdr:colOff>114300</xdr:colOff>
      <xdr:row>36</xdr:row>
      <xdr:rowOff>104956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8315"/>
          <a:ext cx="698500" cy="109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104956</xdr:rowOff>
    </xdr:from>
    <xdr:to>
      <xdr:col>18</xdr:col>
      <xdr:colOff>177800</xdr:colOff>
      <xdr:row>36</xdr:row>
      <xdr:rowOff>113905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8206"/>
          <a:ext cx="698500" cy="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197424</xdr:rowOff>
    </xdr:from>
    <xdr:to>
      <xdr:col>19</xdr:col>
      <xdr:colOff>38100</xdr:colOff>
      <xdr:row>35</xdr:row>
      <xdr:rowOff>299024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07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309201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7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218585</xdr:rowOff>
    </xdr:from>
    <xdr:to>
      <xdr:col>15</xdr:col>
      <xdr:colOff>101600</xdr:colOff>
      <xdr:row>35</xdr:row>
      <xdr:rowOff>320185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28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330362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182107</xdr:rowOff>
    </xdr:from>
    <xdr:to>
      <xdr:col>29</xdr:col>
      <xdr:colOff>177800</xdr:colOff>
      <xdr:row>35</xdr:row>
      <xdr:rowOff>283707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154184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191643</xdr:rowOff>
    </xdr:from>
    <xdr:to>
      <xdr:col>26</xdr:col>
      <xdr:colOff>101600</xdr:colOff>
      <xdr:row>35</xdr:row>
      <xdr:rowOff>293243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0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303420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70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287165</xdr:rowOff>
    </xdr:from>
    <xdr:to>
      <xdr:col>22</xdr:col>
      <xdr:colOff>165100</xdr:colOff>
      <xdr:row>36</xdr:row>
      <xdr:rowOff>45865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30642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8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54156</xdr:rowOff>
    </xdr:from>
    <xdr:to>
      <xdr:col>19</xdr:col>
      <xdr:colOff>38100</xdr:colOff>
      <xdr:row>36</xdr:row>
      <xdr:rowOff>155756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140533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63105</xdr:rowOff>
    </xdr:from>
    <xdr:to>
      <xdr:col>15</xdr:col>
      <xdr:colOff>101600</xdr:colOff>
      <xdr:row>36</xdr:row>
      <xdr:rowOff>164705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149482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16358</xdr:rowOff>
    </xdr:from>
    <xdr:to>
      <xdr:col>24</xdr:col>
      <xdr:colOff>63500</xdr:colOff>
      <xdr:row>35</xdr:row>
      <xdr:rowOff>39992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7108"/>
          <a:ext cx="8382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39992</xdr:rowOff>
    </xdr:from>
    <xdr:to>
      <xdr:col>19</xdr:col>
      <xdr:colOff>177800</xdr:colOff>
      <xdr:row>35</xdr:row>
      <xdr:rowOff>86449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0742"/>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86449</xdr:rowOff>
    </xdr:from>
    <xdr:to>
      <xdr:col>15</xdr:col>
      <xdr:colOff>50800</xdr:colOff>
      <xdr:row>35</xdr:row>
      <xdr:rowOff>102210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7199"/>
          <a:ext cx="889000" cy="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102210</xdr:rowOff>
    </xdr:from>
    <xdr:to>
      <xdr:col>10</xdr:col>
      <xdr:colOff>114300</xdr:colOff>
      <xdr:row>36</xdr:row>
      <xdr:rowOff>39421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2960"/>
          <a:ext cx="889000" cy="1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33401</xdr:rowOff>
    </xdr:from>
    <xdr:to>
      <xdr:col>10</xdr:col>
      <xdr:colOff>165100</xdr:colOff>
      <xdr:row>34</xdr:row>
      <xdr:rowOff>135001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6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151528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128105</xdr:rowOff>
    </xdr:from>
    <xdr:to>
      <xdr:col>6</xdr:col>
      <xdr:colOff>38100</xdr:colOff>
      <xdr:row>35</xdr:row>
      <xdr:rowOff>58255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5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74782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137008</xdr:rowOff>
    </xdr:from>
    <xdr:to>
      <xdr:col>24</xdr:col>
      <xdr:colOff>114300</xdr:colOff>
      <xdr:row>35</xdr:row>
      <xdr:rowOff>67158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115435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160642</xdr:rowOff>
    </xdr:from>
    <xdr:to>
      <xdr:col>20</xdr:col>
      <xdr:colOff>38100</xdr:colOff>
      <xdr:row>35</xdr:row>
      <xdr:rowOff>90792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81919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35649</xdr:rowOff>
    </xdr:from>
    <xdr:to>
      <xdr:col>15</xdr:col>
      <xdr:colOff>101600</xdr:colOff>
      <xdr:row>35</xdr:row>
      <xdr:rowOff>137249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128376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51410</xdr:rowOff>
    </xdr:from>
    <xdr:to>
      <xdr:col>10</xdr:col>
      <xdr:colOff>165100</xdr:colOff>
      <xdr:row>35</xdr:row>
      <xdr:rowOff>153010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144137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160071</xdr:rowOff>
    </xdr:from>
    <xdr:to>
      <xdr:col>6</xdr:col>
      <xdr:colOff>38100</xdr:colOff>
      <xdr:row>36</xdr:row>
      <xdr:rowOff>90221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81348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5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114810</xdr:rowOff>
    </xdr:from>
    <xdr:to>
      <xdr:col>24</xdr:col>
      <xdr:colOff>63500</xdr:colOff>
      <xdr:row>57</xdr:row>
      <xdr:rowOff>142809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7460"/>
          <a:ext cx="8382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142809</xdr:rowOff>
    </xdr:from>
    <xdr:to>
      <xdr:col>19</xdr:col>
      <xdr:colOff>177800</xdr:colOff>
      <xdr:row>57</xdr:row>
      <xdr:rowOff>171146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5459"/>
          <a:ext cx="889000" cy="2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128398</xdr:rowOff>
    </xdr:from>
    <xdr:to>
      <xdr:col>15</xdr:col>
      <xdr:colOff>50800</xdr:colOff>
      <xdr:row>57</xdr:row>
      <xdr:rowOff>171146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01048"/>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128398</xdr:rowOff>
    </xdr:from>
    <xdr:to>
      <xdr:col>10</xdr:col>
      <xdr:colOff>114300</xdr:colOff>
      <xdr:row>57</xdr:row>
      <xdr:rowOff>157321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1048"/>
          <a:ext cx="8890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77177</xdr:rowOff>
    </xdr:from>
    <xdr:to>
      <xdr:col>10</xdr:col>
      <xdr:colOff>165100</xdr:colOff>
      <xdr:row>57</xdr:row>
      <xdr:rowOff>7327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7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23854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92256</xdr:rowOff>
    </xdr:from>
    <xdr:to>
      <xdr:col>6</xdr:col>
      <xdr:colOff>38100</xdr:colOff>
      <xdr:row>57</xdr:row>
      <xdr:rowOff>22406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9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38933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4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64010</xdr:rowOff>
    </xdr:from>
    <xdr:to>
      <xdr:col>24</xdr:col>
      <xdr:colOff>114300</xdr:colOff>
      <xdr:row>57</xdr:row>
      <xdr:rowOff>165610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42437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92009</xdr:rowOff>
    </xdr:from>
    <xdr:to>
      <xdr:col>20</xdr:col>
      <xdr:colOff>38100</xdr:colOff>
      <xdr:row>58</xdr:row>
      <xdr:rowOff>22159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13286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5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120346</xdr:rowOff>
    </xdr:from>
    <xdr:to>
      <xdr:col>15</xdr:col>
      <xdr:colOff>101600</xdr:colOff>
      <xdr:row>58</xdr:row>
      <xdr:rowOff>50496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41623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77598</xdr:rowOff>
    </xdr:from>
    <xdr:to>
      <xdr:col>10</xdr:col>
      <xdr:colOff>165100</xdr:colOff>
      <xdr:row>58</xdr:row>
      <xdr:rowOff>7748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170325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106521</xdr:rowOff>
    </xdr:from>
    <xdr:to>
      <xdr:col>6</xdr:col>
      <xdr:colOff>38100</xdr:colOff>
      <xdr:row>58</xdr:row>
      <xdr:rowOff>36671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27798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9079</xdr:rowOff>
    </xdr:from>
    <xdr:to>
      <xdr:col>24</xdr:col>
      <xdr:colOff>63500</xdr:colOff>
      <xdr:row>78</xdr:row>
      <xdr:rowOff>27321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82179"/>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9079</xdr:rowOff>
    </xdr:from>
    <xdr:to>
      <xdr:col>19</xdr:col>
      <xdr:colOff>177800</xdr:colOff>
      <xdr:row>78</xdr:row>
      <xdr:rowOff>29423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2179"/>
          <a:ext cx="8890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29423</xdr:rowOff>
    </xdr:from>
    <xdr:to>
      <xdr:col>15</xdr:col>
      <xdr:colOff>50800</xdr:colOff>
      <xdr:row>78</xdr:row>
      <xdr:rowOff>52124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2523"/>
          <a:ext cx="889000" cy="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52124</xdr:rowOff>
    </xdr:from>
    <xdr:to>
      <xdr:col>10</xdr:col>
      <xdr:colOff>114300</xdr:colOff>
      <xdr:row>78</xdr:row>
      <xdr:rowOff>64925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5224"/>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36047</xdr:rowOff>
    </xdr:from>
    <xdr:to>
      <xdr:col>10</xdr:col>
      <xdr:colOff>165100</xdr:colOff>
      <xdr:row>77</xdr:row>
      <xdr:rowOff>137647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154174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1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115760</xdr:rowOff>
    </xdr:from>
    <xdr:to>
      <xdr:col>6</xdr:col>
      <xdr:colOff>38100</xdr:colOff>
      <xdr:row>78</xdr:row>
      <xdr:rowOff>45910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1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62437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147971</xdr:rowOff>
    </xdr:from>
    <xdr:to>
      <xdr:col>24</xdr:col>
      <xdr:colOff>114300</xdr:colOff>
      <xdr:row>78</xdr:row>
      <xdr:rowOff>78121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62898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129729</xdr:rowOff>
    </xdr:from>
    <xdr:to>
      <xdr:col>20</xdr:col>
      <xdr:colOff>38100</xdr:colOff>
      <xdr:row>78</xdr:row>
      <xdr:rowOff>59879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51006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150073</xdr:rowOff>
    </xdr:from>
    <xdr:to>
      <xdr:col>15</xdr:col>
      <xdr:colOff>101600</xdr:colOff>
      <xdr:row>78</xdr:row>
      <xdr:rowOff>80223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71350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4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1324</xdr:rowOff>
    </xdr:from>
    <xdr:to>
      <xdr:col>10</xdr:col>
      <xdr:colOff>165100</xdr:colOff>
      <xdr:row>78</xdr:row>
      <xdr:rowOff>102924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94051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14125</xdr:rowOff>
    </xdr:from>
    <xdr:to>
      <xdr:col>6</xdr:col>
      <xdr:colOff>38100</xdr:colOff>
      <xdr:row>78</xdr:row>
      <xdr:rowOff>115725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106852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73876</xdr:rowOff>
    </xdr:from>
    <xdr:to>
      <xdr:col>24</xdr:col>
      <xdr:colOff>63500</xdr:colOff>
      <xdr:row>97</xdr:row>
      <xdr:rowOff>16929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33076"/>
          <a:ext cx="838200" cy="1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25324</xdr:rowOff>
    </xdr:from>
    <xdr:to>
      <xdr:col>19</xdr:col>
      <xdr:colOff>177800</xdr:colOff>
      <xdr:row>97</xdr:row>
      <xdr:rowOff>16929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4524"/>
          <a:ext cx="889000" cy="1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25324</xdr:rowOff>
    </xdr:from>
    <xdr:to>
      <xdr:col>15</xdr:col>
      <xdr:colOff>50800</xdr:colOff>
      <xdr:row>97</xdr:row>
      <xdr:rowOff>165697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4524"/>
          <a:ext cx="889000" cy="3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149543</xdr:rowOff>
    </xdr:from>
    <xdr:to>
      <xdr:col>10</xdr:col>
      <xdr:colOff>114300</xdr:colOff>
      <xdr:row>97</xdr:row>
      <xdr:rowOff>165697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80193"/>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23076</xdr:rowOff>
    </xdr:from>
    <xdr:to>
      <xdr:col>24</xdr:col>
      <xdr:colOff>114300</xdr:colOff>
      <xdr:row>96</xdr:row>
      <xdr:rowOff>124676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137579</xdr:rowOff>
    </xdr:from>
    <xdr:to>
      <xdr:col>20</xdr:col>
      <xdr:colOff>38100</xdr:colOff>
      <xdr:row>97</xdr:row>
      <xdr:rowOff>67729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58856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145974</xdr:rowOff>
    </xdr:from>
    <xdr:to>
      <xdr:col>15</xdr:col>
      <xdr:colOff>101600</xdr:colOff>
      <xdr:row>96</xdr:row>
      <xdr:rowOff>76124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67251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2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114897</xdr:rowOff>
    </xdr:from>
    <xdr:to>
      <xdr:col>10</xdr:col>
      <xdr:colOff>165100</xdr:colOff>
      <xdr:row>98</xdr:row>
      <xdr:rowOff>45047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36174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98743</xdr:rowOff>
    </xdr:from>
    <xdr:to>
      <xdr:col>6</xdr:col>
      <xdr:colOff>38100</xdr:colOff>
      <xdr:row>98</xdr:row>
      <xdr:rowOff>28893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20020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30713</xdr:rowOff>
    </xdr:from>
    <xdr:to>
      <xdr:col>55</xdr:col>
      <xdr:colOff>0</xdr:colOff>
      <xdr:row>36</xdr:row>
      <xdr:rowOff>30978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02913"/>
          <a:ext cx="8382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30713</xdr:rowOff>
    </xdr:from>
    <xdr:to>
      <xdr:col>50</xdr:col>
      <xdr:colOff>114300</xdr:colOff>
      <xdr:row>36</xdr:row>
      <xdr:rowOff>158043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02913"/>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80063</xdr:rowOff>
    </xdr:from>
    <xdr:to>
      <xdr:col>45</xdr:col>
      <xdr:colOff>177800</xdr:colOff>
      <xdr:row>36</xdr:row>
      <xdr:rowOff>158043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95013"/>
          <a:ext cx="889000" cy="9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80063</xdr:rowOff>
    </xdr:from>
    <xdr:to>
      <xdr:col>41</xdr:col>
      <xdr:colOff>50800</xdr:colOff>
      <xdr:row>37</xdr:row>
      <xdr:rowOff>18734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95013"/>
          <a:ext cx="889000" cy="96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100037</xdr:rowOff>
    </xdr:from>
    <xdr:to>
      <xdr:col>41</xdr:col>
      <xdr:colOff>101600</xdr:colOff>
      <xdr:row>31</xdr:row>
      <xdr:rowOff>30187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46714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01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40418</xdr:rowOff>
    </xdr:from>
    <xdr:to>
      <xdr:col>36</xdr:col>
      <xdr:colOff>165100</xdr:colOff>
      <xdr:row>37</xdr:row>
      <xdr:rowOff>142018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133145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4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151628</xdr:rowOff>
    </xdr:from>
    <xdr:to>
      <xdr:col>55</xdr:col>
      <xdr:colOff>50800</xdr:colOff>
      <xdr:row>36</xdr:row>
      <xdr:rowOff>81778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3055</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0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151363</xdr:rowOff>
    </xdr:from>
    <xdr:to>
      <xdr:col>50</xdr:col>
      <xdr:colOff>165100</xdr:colOff>
      <xdr:row>36</xdr:row>
      <xdr:rowOff>81513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98040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2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107243</xdr:rowOff>
    </xdr:from>
    <xdr:to>
      <xdr:col>46</xdr:col>
      <xdr:colOff>38100</xdr:colOff>
      <xdr:row>37</xdr:row>
      <xdr:rowOff>37393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7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53920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05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29263</xdr:rowOff>
    </xdr:from>
    <xdr:to>
      <xdr:col>41</xdr:col>
      <xdr:colOff>101600</xdr:colOff>
      <xdr:row>31</xdr:row>
      <xdr:rowOff>130863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3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121990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4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139384</xdr:rowOff>
    </xdr:from>
    <xdr:to>
      <xdr:col>36</xdr:col>
      <xdr:colOff>165100</xdr:colOff>
      <xdr:row>37</xdr:row>
      <xdr:rowOff>69534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86061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08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109113</xdr:rowOff>
    </xdr:from>
    <xdr:to>
      <xdr:col>55</xdr:col>
      <xdr:colOff>0</xdr:colOff>
      <xdr:row>58</xdr:row>
      <xdr:rowOff>100276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81763"/>
          <a:ext cx="838200" cy="16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57136</xdr:rowOff>
    </xdr:from>
    <xdr:to>
      <xdr:col>50</xdr:col>
      <xdr:colOff>114300</xdr:colOff>
      <xdr:row>58</xdr:row>
      <xdr:rowOff>100276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01236"/>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25322</xdr:rowOff>
    </xdr:from>
    <xdr:to>
      <xdr:col>45</xdr:col>
      <xdr:colOff>177800</xdr:colOff>
      <xdr:row>58</xdr:row>
      <xdr:rowOff>57136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9422"/>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25322</xdr:rowOff>
    </xdr:from>
    <xdr:to>
      <xdr:col>41</xdr:col>
      <xdr:colOff>50800</xdr:colOff>
      <xdr:row>58</xdr:row>
      <xdr:rowOff>109720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69422"/>
          <a:ext cx="889000" cy="8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65890</xdr:rowOff>
    </xdr:from>
    <xdr:to>
      <xdr:col>41</xdr:col>
      <xdr:colOff>101600</xdr:colOff>
      <xdr:row>54</xdr:row>
      <xdr:rowOff>167490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3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12567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9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36773</xdr:rowOff>
    </xdr:from>
    <xdr:to>
      <xdr:col>36</xdr:col>
      <xdr:colOff>165100</xdr:colOff>
      <xdr:row>54</xdr:row>
      <xdr:rowOff>138373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2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154900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58313</xdr:rowOff>
    </xdr:from>
    <xdr:to>
      <xdr:col>55</xdr:col>
      <xdr:colOff>50800</xdr:colOff>
      <xdr:row>57</xdr:row>
      <xdr:rowOff>159913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36740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49476</xdr:rowOff>
    </xdr:from>
    <xdr:to>
      <xdr:col>50</xdr:col>
      <xdr:colOff>165100</xdr:colOff>
      <xdr:row>58</xdr:row>
      <xdr:rowOff>151076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142203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6336</xdr:rowOff>
    </xdr:from>
    <xdr:to>
      <xdr:col>46</xdr:col>
      <xdr:colOff>38100</xdr:colOff>
      <xdr:row>58</xdr:row>
      <xdr:rowOff>107936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99063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4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145972</xdr:rowOff>
    </xdr:from>
    <xdr:to>
      <xdr:col>41</xdr:col>
      <xdr:colOff>101600</xdr:colOff>
      <xdr:row>58</xdr:row>
      <xdr:rowOff>76122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67249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1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58920</xdr:rowOff>
    </xdr:from>
    <xdr:to>
      <xdr:col>36</xdr:col>
      <xdr:colOff>165100</xdr:colOff>
      <xdr:row>58</xdr:row>
      <xdr:rowOff>160520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151647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87852</xdr:rowOff>
    </xdr:from>
    <xdr:to>
      <xdr:col>55</xdr:col>
      <xdr:colOff>0</xdr:colOff>
      <xdr:row>79</xdr:row>
      <xdr:rowOff>98095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32402"/>
          <a:ext cx="8382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87852</xdr:rowOff>
    </xdr:from>
    <xdr:to>
      <xdr:col>50</xdr:col>
      <xdr:colOff>114300</xdr:colOff>
      <xdr:row>79</xdr:row>
      <xdr:rowOff>97169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32402"/>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69117</xdr:rowOff>
    </xdr:from>
    <xdr:to>
      <xdr:col>45</xdr:col>
      <xdr:colOff>177800</xdr:colOff>
      <xdr:row>79</xdr:row>
      <xdr:rowOff>97169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13667"/>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42774</xdr:rowOff>
    </xdr:from>
    <xdr:to>
      <xdr:col>41</xdr:col>
      <xdr:colOff>50800</xdr:colOff>
      <xdr:row>79</xdr:row>
      <xdr:rowOff>69117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7324"/>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50843</xdr:rowOff>
    </xdr:from>
    <xdr:to>
      <xdr:col>41</xdr:col>
      <xdr:colOff>101600</xdr:colOff>
      <xdr:row>75</xdr:row>
      <xdr:rowOff>152443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168970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58453</xdr:rowOff>
    </xdr:from>
    <xdr:to>
      <xdr:col>36</xdr:col>
      <xdr:colOff>165100</xdr:colOff>
      <xdr:row>75</xdr:row>
      <xdr:rowOff>160052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5130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47295</xdr:rowOff>
    </xdr:from>
    <xdr:to>
      <xdr:col>55</xdr:col>
      <xdr:colOff>50800</xdr:colOff>
      <xdr:row>79</xdr:row>
      <xdr:rowOff>148895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133672</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06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37052</xdr:rowOff>
    </xdr:from>
    <xdr:to>
      <xdr:col>50</xdr:col>
      <xdr:colOff>165100</xdr:colOff>
      <xdr:row>79</xdr:row>
      <xdr:rowOff>138652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129779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46369</xdr:rowOff>
    </xdr:from>
    <xdr:to>
      <xdr:col>46</xdr:col>
      <xdr:colOff>38100</xdr:colOff>
      <xdr:row>79</xdr:row>
      <xdr:rowOff>147969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139096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18317</xdr:rowOff>
    </xdr:from>
    <xdr:to>
      <xdr:col>41</xdr:col>
      <xdr:colOff>101600</xdr:colOff>
      <xdr:row>79</xdr:row>
      <xdr:rowOff>119917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111044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163424</xdr:rowOff>
    </xdr:from>
    <xdr:to>
      <xdr:col>36</xdr:col>
      <xdr:colOff>165100</xdr:colOff>
      <xdr:row>79</xdr:row>
      <xdr:rowOff>93574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1384</xdr:rowOff>
    </xdr:from>
    <xdr:to>
      <xdr:col>55</xdr:col>
      <xdr:colOff>0</xdr:colOff>
      <xdr:row>97</xdr:row>
      <xdr:rowOff>165785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60584"/>
          <a:ext cx="838200" cy="3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63995</xdr:rowOff>
    </xdr:from>
    <xdr:to>
      <xdr:col>50</xdr:col>
      <xdr:colOff>114300</xdr:colOff>
      <xdr:row>97</xdr:row>
      <xdr:rowOff>165785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94645"/>
          <a:ext cx="889000" cy="1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63995</xdr:rowOff>
    </xdr:from>
    <xdr:to>
      <xdr:col>45</xdr:col>
      <xdr:colOff>177800</xdr:colOff>
      <xdr:row>97</xdr:row>
      <xdr:rowOff>104711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94645"/>
          <a:ext cx="889000" cy="4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104711</xdr:rowOff>
    </xdr:from>
    <xdr:to>
      <xdr:col>41</xdr:col>
      <xdr:colOff>50800</xdr:colOff>
      <xdr:row>98</xdr:row>
      <xdr:rowOff>57277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35361"/>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90920</xdr:rowOff>
    </xdr:from>
    <xdr:to>
      <xdr:col>41</xdr:col>
      <xdr:colOff>101600</xdr:colOff>
      <xdr:row>96</xdr:row>
      <xdr:rowOff>21070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37597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63576</xdr:rowOff>
    </xdr:from>
    <xdr:to>
      <xdr:col>36</xdr:col>
      <xdr:colOff>165100</xdr:colOff>
      <xdr:row>95</xdr:row>
      <xdr:rowOff>165176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35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10253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122034</xdr:rowOff>
    </xdr:from>
    <xdr:to>
      <xdr:col>55</xdr:col>
      <xdr:colOff>50800</xdr:colOff>
      <xdr:row>96</xdr:row>
      <xdr:rowOff>52184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144911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114985</xdr:rowOff>
    </xdr:from>
    <xdr:to>
      <xdr:col>50</xdr:col>
      <xdr:colOff>165100</xdr:colOff>
      <xdr:row>98</xdr:row>
      <xdr:rowOff>45135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36262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13195</xdr:rowOff>
    </xdr:from>
    <xdr:to>
      <xdr:col>46</xdr:col>
      <xdr:colOff>38100</xdr:colOff>
      <xdr:row>97</xdr:row>
      <xdr:rowOff>114795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105922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3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53911</xdr:rowOff>
    </xdr:from>
    <xdr:to>
      <xdr:col>41</xdr:col>
      <xdr:colOff>101600</xdr:colOff>
      <xdr:row>97</xdr:row>
      <xdr:rowOff>155511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146638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6477</xdr:rowOff>
    </xdr:from>
    <xdr:to>
      <xdr:col>36</xdr:col>
      <xdr:colOff>165100</xdr:colOff>
      <xdr:row>98</xdr:row>
      <xdr:rowOff>108077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99204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11753</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841053"/>
          <a:ext cx="1269" cy="81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129880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6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11753</xdr:rowOff>
    </xdr:from>
    <xdr:to>
      <xdr:col>86</xdr:col>
      <xdr:colOff>25400</xdr:colOff>
      <xdr:row>34</xdr:row>
      <xdr:rowOff>11753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8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113777</xdr:rowOff>
    </xdr:from>
    <xdr:to>
      <xdr:col>85</xdr:col>
      <xdr:colOff>127000</xdr:colOff>
      <xdr:row>38</xdr:row>
      <xdr:rowOff>124018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28877"/>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20314</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63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168887</xdr:rowOff>
    </xdr:from>
    <xdr:to>
      <xdr:col>85</xdr:col>
      <xdr:colOff>177800</xdr:colOff>
      <xdr:row>38</xdr:row>
      <xdr:rowOff>99037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82572</xdr:rowOff>
    </xdr:from>
    <xdr:to>
      <xdr:col>81</xdr:col>
      <xdr:colOff>50800</xdr:colOff>
      <xdr:row>38</xdr:row>
      <xdr:rowOff>113777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97672"/>
          <a:ext cx="8890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9461</xdr:rowOff>
    </xdr:from>
    <xdr:to>
      <xdr:col>81</xdr:col>
      <xdr:colOff>101600</xdr:colOff>
      <xdr:row>38</xdr:row>
      <xdr:rowOff>111061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127588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9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104427</xdr:rowOff>
    </xdr:from>
    <xdr:to>
      <xdr:col>76</xdr:col>
      <xdr:colOff>114300</xdr:colOff>
      <xdr:row>38</xdr:row>
      <xdr:rowOff>82572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419377"/>
          <a:ext cx="889000" cy="11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167241</xdr:rowOff>
    </xdr:from>
    <xdr:to>
      <xdr:col>76</xdr:col>
      <xdr:colOff>165100</xdr:colOff>
      <xdr:row>38</xdr:row>
      <xdr:rowOff>97391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113918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28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104427</xdr:rowOff>
    </xdr:from>
    <xdr:to>
      <xdr:col>71</xdr:col>
      <xdr:colOff>177800</xdr:colOff>
      <xdr:row>38</xdr:row>
      <xdr:rowOff>19319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419377"/>
          <a:ext cx="889000" cy="11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156246</xdr:rowOff>
    </xdr:from>
    <xdr:to>
      <xdr:col>72</xdr:col>
      <xdr:colOff>38100</xdr:colOff>
      <xdr:row>36</xdr:row>
      <xdr:rowOff>86396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1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77523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60279</xdr:rowOff>
    </xdr:from>
    <xdr:to>
      <xdr:col>67</xdr:col>
      <xdr:colOff>101600</xdr:colOff>
      <xdr:row>36</xdr:row>
      <xdr:rowOff>161879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2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6956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0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73218</xdr:rowOff>
    </xdr:from>
    <xdr:to>
      <xdr:col>85</xdr:col>
      <xdr:colOff>177800</xdr:colOff>
      <xdr:row>39</xdr:row>
      <xdr:rowOff>3368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159595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03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62977</xdr:rowOff>
    </xdr:from>
    <xdr:to>
      <xdr:col>81</xdr:col>
      <xdr:colOff>101600</xdr:colOff>
      <xdr:row>38</xdr:row>
      <xdr:rowOff>164577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155704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31772</xdr:rowOff>
    </xdr:from>
    <xdr:to>
      <xdr:col>76</xdr:col>
      <xdr:colOff>165100</xdr:colOff>
      <xdr:row>38</xdr:row>
      <xdr:rowOff>133372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124499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3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53627</xdr:rowOff>
    </xdr:from>
    <xdr:to>
      <xdr:col>72</xdr:col>
      <xdr:colOff>38100</xdr:colOff>
      <xdr:row>31</xdr:row>
      <xdr:rowOff>155227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3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304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14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139969</xdr:rowOff>
    </xdr:from>
    <xdr:to>
      <xdr:col>67</xdr:col>
      <xdr:colOff>101600</xdr:colOff>
      <xdr:row>38</xdr:row>
      <xdr:rowOff>70120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61246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xdr:rowOff>
    </xdr:from>
    <xdr:to>
      <xdr:col>85</xdr:col>
      <xdr:colOff>127000</xdr:colOff>
      <xdr:row>75</xdr:row>
      <xdr:rowOff>19062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58864"/>
          <a:ext cx="8382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19062</xdr:rowOff>
    </xdr:from>
    <xdr:to>
      <xdr:col>81</xdr:col>
      <xdr:colOff>50800</xdr:colOff>
      <xdr:row>75</xdr:row>
      <xdr:rowOff>50064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877812"/>
          <a:ext cx="889000" cy="3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50064</xdr:rowOff>
    </xdr:from>
    <xdr:to>
      <xdr:col>76</xdr:col>
      <xdr:colOff>114300</xdr:colOff>
      <xdr:row>75</xdr:row>
      <xdr:rowOff>68504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08814"/>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64300</xdr:rowOff>
    </xdr:from>
    <xdr:to>
      <xdr:col>71</xdr:col>
      <xdr:colOff>177800</xdr:colOff>
      <xdr:row>75</xdr:row>
      <xdr:rowOff>68504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923050"/>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100292</xdr:rowOff>
    </xdr:from>
    <xdr:to>
      <xdr:col>72</xdr:col>
      <xdr:colOff>38100</xdr:colOff>
      <xdr:row>74</xdr:row>
      <xdr:rowOff>30442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61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46969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3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154902</xdr:rowOff>
    </xdr:from>
    <xdr:to>
      <xdr:col>67</xdr:col>
      <xdr:colOff>101600</xdr:colOff>
      <xdr:row>74</xdr:row>
      <xdr:rowOff>85052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6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101579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4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120764</xdr:rowOff>
    </xdr:from>
    <xdr:to>
      <xdr:col>85</xdr:col>
      <xdr:colOff>177800</xdr:colOff>
      <xdr:row>75</xdr:row>
      <xdr:rowOff>50914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143641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139712</xdr:rowOff>
    </xdr:from>
    <xdr:to>
      <xdr:col>81</xdr:col>
      <xdr:colOff>101600</xdr:colOff>
      <xdr:row>75</xdr:row>
      <xdr:rowOff>69862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60989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91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170714</xdr:rowOff>
    </xdr:from>
    <xdr:to>
      <xdr:col>76</xdr:col>
      <xdr:colOff>165100</xdr:colOff>
      <xdr:row>75</xdr:row>
      <xdr:rowOff>100864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91991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17704</xdr:rowOff>
    </xdr:from>
    <xdr:to>
      <xdr:col>72</xdr:col>
      <xdr:colOff>38100</xdr:colOff>
      <xdr:row>75</xdr:row>
      <xdr:rowOff>119304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8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110431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6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13500</xdr:rowOff>
    </xdr:from>
    <xdr:to>
      <xdr:col>67</xdr:col>
      <xdr:colOff>101600</xdr:colOff>
      <xdr:row>75</xdr:row>
      <xdr:rowOff>115100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106227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10623</xdr:rowOff>
    </xdr:from>
    <xdr:to>
      <xdr:col>85</xdr:col>
      <xdr:colOff>127000</xdr:colOff>
      <xdr:row>98</xdr:row>
      <xdr:rowOff>77960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12723"/>
          <a:ext cx="838200" cy="6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155341</xdr:rowOff>
    </xdr:from>
    <xdr:to>
      <xdr:col>81</xdr:col>
      <xdr:colOff>50800</xdr:colOff>
      <xdr:row>98</xdr:row>
      <xdr:rowOff>77960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5991"/>
          <a:ext cx="88900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155341</xdr:rowOff>
    </xdr:from>
    <xdr:to>
      <xdr:col>76</xdr:col>
      <xdr:colOff>114300</xdr:colOff>
      <xdr:row>98</xdr:row>
      <xdr:rowOff>76986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5991"/>
          <a:ext cx="889000" cy="9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76986</xdr:rowOff>
    </xdr:from>
    <xdr:to>
      <xdr:col>71</xdr:col>
      <xdr:colOff>177800</xdr:colOff>
      <xdr:row>98</xdr:row>
      <xdr:rowOff>78504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9086"/>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102146</xdr:rowOff>
    </xdr:from>
    <xdr:to>
      <xdr:col>72</xdr:col>
      <xdr:colOff>38100</xdr:colOff>
      <xdr:row>98</xdr:row>
      <xdr:rowOff>32296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48823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0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71362</xdr:rowOff>
    </xdr:from>
    <xdr:to>
      <xdr:col>67</xdr:col>
      <xdr:colOff>101600</xdr:colOff>
      <xdr:row>98</xdr:row>
      <xdr:rowOff>1512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18039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4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131273</xdr:rowOff>
    </xdr:from>
    <xdr:to>
      <xdr:col>85</xdr:col>
      <xdr:colOff>177800</xdr:colOff>
      <xdr:row>98</xdr:row>
      <xdr:rowOff>61423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154150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1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27160</xdr:rowOff>
    </xdr:from>
    <xdr:to>
      <xdr:col>81</xdr:col>
      <xdr:colOff>101600</xdr:colOff>
      <xdr:row>98</xdr:row>
      <xdr:rowOff>128760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119887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104541</xdr:rowOff>
    </xdr:from>
    <xdr:to>
      <xdr:col>76</xdr:col>
      <xdr:colOff>165100</xdr:colOff>
      <xdr:row>98</xdr:row>
      <xdr:rowOff>34691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51218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26186</xdr:rowOff>
    </xdr:from>
    <xdr:to>
      <xdr:col>72</xdr:col>
      <xdr:colOff>38100</xdr:colOff>
      <xdr:row>98</xdr:row>
      <xdr:rowOff>127786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118913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27704</xdr:rowOff>
    </xdr:from>
    <xdr:to>
      <xdr:col>67</xdr:col>
      <xdr:colOff>101600</xdr:colOff>
      <xdr:row>98</xdr:row>
      <xdr:rowOff>129304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120431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43800</xdr:rowOff>
    </xdr:from>
    <xdr:to>
      <xdr:col>102</xdr:col>
      <xdr:colOff>165100</xdr:colOff>
      <xdr:row>38</xdr:row>
      <xdr:rowOff>145400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161927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70253</xdr:rowOff>
    </xdr:from>
    <xdr:to>
      <xdr:col>98</xdr:col>
      <xdr:colOff>38100</xdr:colOff>
      <xdr:row>39</xdr:row>
      <xdr:rowOff>403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16930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6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102019</xdr:rowOff>
    </xdr:from>
    <xdr:to>
      <xdr:col>116</xdr:col>
      <xdr:colOff>63500</xdr:colOff>
      <xdr:row>57</xdr:row>
      <xdr:rowOff>108572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874669"/>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108572</xdr:rowOff>
    </xdr:from>
    <xdr:to>
      <xdr:col>111</xdr:col>
      <xdr:colOff>177800</xdr:colOff>
      <xdr:row>57</xdr:row>
      <xdr:rowOff>114440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881222"/>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114440</xdr:rowOff>
    </xdr:from>
    <xdr:to>
      <xdr:col>107</xdr:col>
      <xdr:colOff>50800</xdr:colOff>
      <xdr:row>57</xdr:row>
      <xdr:rowOff>119126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88709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119126</xdr:rowOff>
    </xdr:from>
    <xdr:to>
      <xdr:col>102</xdr:col>
      <xdr:colOff>114300</xdr:colOff>
      <xdr:row>57</xdr:row>
      <xdr:rowOff>122898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891776"/>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155689</xdr:rowOff>
    </xdr:from>
    <xdr:to>
      <xdr:col>102</xdr:col>
      <xdr:colOff>165100</xdr:colOff>
      <xdr:row>58</xdr:row>
      <xdr:rowOff>85839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92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76966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02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166510</xdr:rowOff>
    </xdr:from>
    <xdr:to>
      <xdr:col>98</xdr:col>
      <xdr:colOff>38100</xdr:colOff>
      <xdr:row>58</xdr:row>
      <xdr:rowOff>96660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9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87787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03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51219</xdr:rowOff>
    </xdr:from>
    <xdr:to>
      <xdr:col>116</xdr:col>
      <xdr:colOff>114300</xdr:colOff>
      <xdr:row>57</xdr:row>
      <xdr:rowOff>152819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74096</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6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57772</xdr:rowOff>
    </xdr:from>
    <xdr:to>
      <xdr:col>112</xdr:col>
      <xdr:colOff>38100</xdr:colOff>
      <xdr:row>57</xdr:row>
      <xdr:rowOff>159372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8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4449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6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63640</xdr:rowOff>
    </xdr:from>
    <xdr:to>
      <xdr:col>107</xdr:col>
      <xdr:colOff>101600</xdr:colOff>
      <xdr:row>57</xdr:row>
      <xdr:rowOff>165240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8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10317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6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68326</xdr:rowOff>
    </xdr:from>
    <xdr:to>
      <xdr:col>102</xdr:col>
      <xdr:colOff>165100</xdr:colOff>
      <xdr:row>57</xdr:row>
      <xdr:rowOff>169926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8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15003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1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72098</xdr:rowOff>
    </xdr:from>
    <xdr:to>
      <xdr:col>98</xdr:col>
      <xdr:colOff>38100</xdr:colOff>
      <xdr:row>58</xdr:row>
      <xdr:rowOff>2248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18775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1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99809</xdr:rowOff>
    </xdr:from>
    <xdr:to>
      <xdr:col>116</xdr:col>
      <xdr:colOff>63500</xdr:colOff>
      <xdr:row>76</xdr:row>
      <xdr:rowOff>85541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58559"/>
          <a:ext cx="838200" cy="1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99809</xdr:rowOff>
    </xdr:from>
    <xdr:to>
      <xdr:col>111</xdr:col>
      <xdr:colOff>177800</xdr:colOff>
      <xdr:row>75</xdr:row>
      <xdr:rowOff>102400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58559"/>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102400</xdr:rowOff>
    </xdr:from>
    <xdr:to>
      <xdr:col>107</xdr:col>
      <xdr:colOff>50800</xdr:colOff>
      <xdr:row>75</xdr:row>
      <xdr:rowOff>129946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61150"/>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129946</xdr:rowOff>
    </xdr:from>
    <xdr:to>
      <xdr:col>102</xdr:col>
      <xdr:colOff>114300</xdr:colOff>
      <xdr:row>76</xdr:row>
      <xdr:rowOff>825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88696"/>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34741</xdr:rowOff>
    </xdr:from>
    <xdr:to>
      <xdr:col>116</xdr:col>
      <xdr:colOff>114300</xdr:colOff>
      <xdr:row>76</xdr:row>
      <xdr:rowOff>136341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13168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49009</xdr:rowOff>
    </xdr:from>
    <xdr:to>
      <xdr:col>112</xdr:col>
      <xdr:colOff>38100</xdr:colOff>
      <xdr:row>75</xdr:row>
      <xdr:rowOff>150609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167136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51600</xdr:rowOff>
    </xdr:from>
    <xdr:to>
      <xdr:col>107</xdr:col>
      <xdr:colOff>101600</xdr:colOff>
      <xdr:row>75</xdr:row>
      <xdr:rowOff>153200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169727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8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79146</xdr:rowOff>
    </xdr:from>
    <xdr:to>
      <xdr:col>102</xdr:col>
      <xdr:colOff>165100</xdr:colOff>
      <xdr:row>76</xdr:row>
      <xdr:rowOff>9296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25823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121476</xdr:rowOff>
    </xdr:from>
    <xdr:to>
      <xdr:col>98</xdr:col>
      <xdr:colOff>38100</xdr:colOff>
      <xdr:row>76</xdr:row>
      <xdr:rowOff>51625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42752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歳出決算総額は、一人当たり</a:t>
          </a:r>
          <a:r>
            <a:rPr kumimoji="1" lang="en-US" altLang="ja-JP" sz="1300">
              <a:latin typeface="ＭＳ Ｐゴシック" panose="020B0600070205080204" pitchFamily="50" charset="-128"/>
              <a:ea typeface="ＭＳ Ｐゴシック" panose="020B0600070205080204" pitchFamily="50" charset="-128"/>
            </a:rPr>
            <a:t>549.8</a:t>
          </a:r>
          <a:r>
            <a:rPr kumimoji="1" lang="ja-JP" altLang="en-US" sz="1300">
              <a:latin typeface="ＭＳ Ｐゴシック" panose="020B0600070205080204" pitchFamily="50" charset="-128"/>
              <a:ea typeface="ＭＳ Ｐゴシック" panose="020B0600070205080204" pitchFamily="50" charset="-128"/>
            </a:rPr>
            <a:t>千円で、前年度よりも増加した。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一人当たりのコストが最も高い補助費等は、</a:t>
          </a:r>
          <a:r>
            <a:rPr kumimoji="1" lang="en-US" altLang="ja-JP" sz="1300">
              <a:latin typeface="ＭＳ Ｐゴシック" panose="020B0600070205080204" pitchFamily="50" charset="-128"/>
              <a:ea typeface="ＭＳ Ｐゴシック" panose="020B0600070205080204" pitchFamily="50" charset="-128"/>
            </a:rPr>
            <a:t>99,390</a:t>
          </a:r>
          <a:r>
            <a:rPr kumimoji="1" lang="ja-JP" altLang="en-US" sz="1300">
              <a:latin typeface="ＭＳ Ｐゴシック" panose="020B0600070205080204" pitchFamily="50" charset="-128"/>
              <a:ea typeface="ＭＳ Ｐゴシック" panose="020B0600070205080204" pitchFamily="50" charset="-128"/>
            </a:rPr>
            <a:t>円で、一部事務組合に対する負担金の増額などが主な要因である。令和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類似団体内平均値を上回っており、今後も、南那須地区広域行政事務組合の病院建替えや廃棄物・し尿処理施設の長寿命化事業による負担金の増加が見込まれることから、一人当たりのコストは増加していくと予想される。扶助費は、物価高騰に伴う低所得世帯支援給付金事業費の増加により、前年度よりも増加し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類似団体内平均値を下回っている。少子高齢化の進行により、今後も高い数値で推移していくことが想定される。人件費は、一人当たりのコストで見ると右肩上がりで増加しているものの、今後も計画的な職員採用と適正な人員配置、時間外勤務の削減等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更新整備は、道路整備や橋りょう等維持管理費の増加に加え、認定こども園施設整備費、緑地運動公園施設整備費の増加により大幅な増加となった。今後も、公共施設の統廃合など大規模事業が予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本市では、今後ますます人口減少と少子高齢化が進行し、一人当たりのコストの増加が見込まれるが、地方創生事業を推進し、人口流出防止を図るとともに、健全な財政運営に努めていく。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24,035
23,722
174.35
14,103,599
13,215,570
794,084
8,530,198
8,528,780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99314</xdr:rowOff>
    </xdr:from>
    <xdr:to>
      <xdr:col>24</xdr:col>
      <xdr:colOff>63500</xdr:colOff>
      <xdr:row>35</xdr:row>
      <xdr:rowOff>164084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0064"/>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99314</xdr:rowOff>
    </xdr:from>
    <xdr:to>
      <xdr:col>19</xdr:col>
      <xdr:colOff>177800</xdr:colOff>
      <xdr:row>35</xdr:row>
      <xdr:rowOff>135128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006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134366</xdr:rowOff>
    </xdr:from>
    <xdr:to>
      <xdr:col>15</xdr:col>
      <xdr:colOff>50800</xdr:colOff>
      <xdr:row>35</xdr:row>
      <xdr:rowOff>135128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51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92075</xdr:rowOff>
    </xdr:from>
    <xdr:to>
      <xdr:col>10</xdr:col>
      <xdr:colOff>114300</xdr:colOff>
      <xdr:row>35</xdr:row>
      <xdr:rowOff>134366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2825"/>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109474</xdr:rowOff>
    </xdr:from>
    <xdr:to>
      <xdr:col>10</xdr:col>
      <xdr:colOff>165100</xdr:colOff>
      <xdr:row>35</xdr:row>
      <xdr:rowOff>39624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3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56151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69850</xdr:rowOff>
    </xdr:from>
    <xdr:to>
      <xdr:col>6</xdr:col>
      <xdr:colOff>38100</xdr:colOff>
      <xdr:row>35</xdr:row>
      <xdr:rowOff>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113284</xdr:rowOff>
    </xdr:from>
    <xdr:to>
      <xdr:col>24</xdr:col>
      <xdr:colOff>114300</xdr:colOff>
      <xdr:row>36</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91711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48514</xdr:rowOff>
    </xdr:from>
    <xdr:to>
      <xdr:col>20</xdr:col>
      <xdr:colOff>38100</xdr:colOff>
      <xdr:row>35</xdr:row>
      <xdr:rowOff>150114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166641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84328</xdr:rowOff>
    </xdr:from>
    <xdr:to>
      <xdr:col>15</xdr:col>
      <xdr:colOff>101600</xdr:colOff>
      <xdr:row>36</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83566</xdr:rowOff>
    </xdr:from>
    <xdr:to>
      <xdr:col>10</xdr:col>
      <xdr:colOff>165100</xdr:colOff>
      <xdr:row>36</xdr:row>
      <xdr:rowOff>13716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41275</xdr:rowOff>
    </xdr:from>
    <xdr:to>
      <xdr:col>6</xdr:col>
      <xdr:colOff>38100</xdr:colOff>
      <xdr:row>35</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134002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77266</xdr:rowOff>
    </xdr:from>
    <xdr:to>
      <xdr:col>24</xdr:col>
      <xdr:colOff>63500</xdr:colOff>
      <xdr:row>57</xdr:row>
      <xdr:rowOff>134206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9916"/>
          <a:ext cx="8382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74294</xdr:rowOff>
    </xdr:from>
    <xdr:to>
      <xdr:col>19</xdr:col>
      <xdr:colOff>177800</xdr:colOff>
      <xdr:row>57</xdr:row>
      <xdr:rowOff>134206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46944"/>
          <a:ext cx="889000" cy="5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105692</xdr:rowOff>
    </xdr:from>
    <xdr:to>
      <xdr:col>15</xdr:col>
      <xdr:colOff>50800</xdr:colOff>
      <xdr:row>57</xdr:row>
      <xdr:rowOff>74294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5442"/>
          <a:ext cx="889000" cy="3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105692</xdr:rowOff>
    </xdr:from>
    <xdr:to>
      <xdr:col>10</xdr:col>
      <xdr:colOff>114300</xdr:colOff>
      <xdr:row>57</xdr:row>
      <xdr:rowOff>160807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35442"/>
          <a:ext cx="889000" cy="39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60085</xdr:rowOff>
    </xdr:from>
    <xdr:to>
      <xdr:col>10</xdr:col>
      <xdr:colOff>165100</xdr:colOff>
      <xdr:row>54</xdr:row>
      <xdr:rowOff>161685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6762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9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88100</xdr:rowOff>
    </xdr:from>
    <xdr:to>
      <xdr:col>6</xdr:col>
      <xdr:colOff>38100</xdr:colOff>
      <xdr:row>57</xdr:row>
      <xdr:rowOff>18250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34777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26466</xdr:rowOff>
    </xdr:from>
    <xdr:to>
      <xdr:col>24</xdr:col>
      <xdr:colOff>114300</xdr:colOff>
      <xdr:row>57</xdr:row>
      <xdr:rowOff>128066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4893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83406</xdr:rowOff>
    </xdr:from>
    <xdr:to>
      <xdr:col>20</xdr:col>
      <xdr:colOff>38100</xdr:colOff>
      <xdr:row>58</xdr:row>
      <xdr:rowOff>13556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23494</xdr:rowOff>
    </xdr:from>
    <xdr:to>
      <xdr:col>15</xdr:col>
      <xdr:colOff>101600</xdr:colOff>
      <xdr:row>57</xdr:row>
      <xdr:rowOff>125094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116221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54892</xdr:rowOff>
    </xdr:from>
    <xdr:to>
      <xdr:col>10</xdr:col>
      <xdr:colOff>165100</xdr:colOff>
      <xdr:row>55</xdr:row>
      <xdr:rowOff>156492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147619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110007</xdr:rowOff>
    </xdr:from>
    <xdr:to>
      <xdr:col>6</xdr:col>
      <xdr:colOff>38100</xdr:colOff>
      <xdr:row>58</xdr:row>
      <xdr:rowOff>40157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31284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120324</xdr:rowOff>
    </xdr:from>
    <xdr:to>
      <xdr:col>24</xdr:col>
      <xdr:colOff>63500</xdr:colOff>
      <xdr:row>77</xdr:row>
      <xdr:rowOff>48684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79074"/>
          <a:ext cx="838200" cy="27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22276</xdr:rowOff>
    </xdr:from>
    <xdr:to>
      <xdr:col>19</xdr:col>
      <xdr:colOff>177800</xdr:colOff>
      <xdr:row>77</xdr:row>
      <xdr:rowOff>48684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2476"/>
          <a:ext cx="889000" cy="19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22276</xdr:rowOff>
    </xdr:from>
    <xdr:to>
      <xdr:col>15</xdr:col>
      <xdr:colOff>50800</xdr:colOff>
      <xdr:row>77</xdr:row>
      <xdr:rowOff>139308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2476"/>
          <a:ext cx="889000" cy="28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139308</xdr:rowOff>
    </xdr:from>
    <xdr:to>
      <xdr:col>10</xdr:col>
      <xdr:colOff>114300</xdr:colOff>
      <xdr:row>77</xdr:row>
      <xdr:rowOff>168188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0958"/>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69524</xdr:rowOff>
    </xdr:from>
    <xdr:to>
      <xdr:col>24</xdr:col>
      <xdr:colOff>114300</xdr:colOff>
      <xdr:row>75</xdr:row>
      <xdr:rowOff>171124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47951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0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169334</xdr:rowOff>
    </xdr:from>
    <xdr:to>
      <xdr:col>20</xdr:col>
      <xdr:colOff>38100</xdr:colOff>
      <xdr:row>77</xdr:row>
      <xdr:rowOff>99484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90611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142926</xdr:rowOff>
    </xdr:from>
    <xdr:to>
      <xdr:col>15</xdr:col>
      <xdr:colOff>101600</xdr:colOff>
      <xdr:row>76</xdr:row>
      <xdr:rowOff>73076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88508</xdr:rowOff>
    </xdr:from>
    <xdr:to>
      <xdr:col>10</xdr:col>
      <xdr:colOff>165100</xdr:colOff>
      <xdr:row>78</xdr:row>
      <xdr:rowOff>18658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9785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117388</xdr:rowOff>
    </xdr:from>
    <xdr:to>
      <xdr:col>6</xdr:col>
      <xdr:colOff>38100</xdr:colOff>
      <xdr:row>78</xdr:row>
      <xdr:rowOff>47538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92284</xdr:rowOff>
    </xdr:from>
    <xdr:to>
      <xdr:col>24</xdr:col>
      <xdr:colOff>63500</xdr:colOff>
      <xdr:row>94</xdr:row>
      <xdr:rowOff>103372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08584"/>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92284</xdr:rowOff>
    </xdr:from>
    <xdr:to>
      <xdr:col>19</xdr:col>
      <xdr:colOff>177800</xdr:colOff>
      <xdr:row>95</xdr:row>
      <xdr:rowOff>34029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08584"/>
          <a:ext cx="8890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34029</xdr:rowOff>
    </xdr:from>
    <xdr:to>
      <xdr:col>15</xdr:col>
      <xdr:colOff>50800</xdr:colOff>
      <xdr:row>95</xdr:row>
      <xdr:rowOff>56432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2177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56432</xdr:rowOff>
    </xdr:from>
    <xdr:to>
      <xdr:col>10</xdr:col>
      <xdr:colOff>114300</xdr:colOff>
      <xdr:row>95</xdr:row>
      <xdr:rowOff>60167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44182"/>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52572</xdr:rowOff>
    </xdr:from>
    <xdr:to>
      <xdr:col>24</xdr:col>
      <xdr:colOff>114300</xdr:colOff>
      <xdr:row>94</xdr:row>
      <xdr:rowOff>154172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75449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41484</xdr:rowOff>
    </xdr:from>
    <xdr:to>
      <xdr:col>20</xdr:col>
      <xdr:colOff>38100</xdr:colOff>
      <xdr:row>94</xdr:row>
      <xdr:rowOff>143084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159611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154679</xdr:rowOff>
    </xdr:from>
    <xdr:to>
      <xdr:col>15</xdr:col>
      <xdr:colOff>101600</xdr:colOff>
      <xdr:row>95</xdr:row>
      <xdr:rowOff>84829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101356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5632</xdr:rowOff>
    </xdr:from>
    <xdr:to>
      <xdr:col>10</xdr:col>
      <xdr:colOff>165100</xdr:colOff>
      <xdr:row>95</xdr:row>
      <xdr:rowOff>107232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123759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9367</xdr:rowOff>
    </xdr:from>
    <xdr:to>
      <xdr:col>6</xdr:col>
      <xdr:colOff>38100</xdr:colOff>
      <xdr:row>95</xdr:row>
      <xdr:rowOff>110967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127494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95613</xdr:rowOff>
    </xdr:from>
    <xdr:to>
      <xdr:col>55</xdr:col>
      <xdr:colOff>0</xdr:colOff>
      <xdr:row>39</xdr:row>
      <xdr:rowOff>97899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216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95613</xdr:rowOff>
    </xdr:from>
    <xdr:to>
      <xdr:col>50</xdr:col>
      <xdr:colOff>114300</xdr:colOff>
      <xdr:row>39</xdr:row>
      <xdr:rowOff>98552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8216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98552</xdr:rowOff>
    </xdr:from>
    <xdr:to>
      <xdr:col>45</xdr:col>
      <xdr:colOff>177800</xdr:colOff>
      <xdr:row>39</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96266</xdr:rowOff>
    </xdr:from>
    <xdr:to>
      <xdr:col>41</xdr:col>
      <xdr:colOff>50800</xdr:colOff>
      <xdr:row>39</xdr:row>
      <xdr:rowOff>98552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28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47099</xdr:rowOff>
    </xdr:from>
    <xdr:to>
      <xdr:col>55</xdr:col>
      <xdr:colOff>50800</xdr:colOff>
      <xdr:row>39</xdr:row>
      <xdr:rowOff>148699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133476</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44813</xdr:rowOff>
    </xdr:from>
    <xdr:to>
      <xdr:col>50</xdr:col>
      <xdr:colOff>165100</xdr:colOff>
      <xdr:row>39</xdr:row>
      <xdr:rowOff>146413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137540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47752</xdr:rowOff>
    </xdr:from>
    <xdr:to>
      <xdr:col>46</xdr:col>
      <xdr:colOff>38100</xdr:colOff>
      <xdr:row>39</xdr:row>
      <xdr:rowOff>149352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140479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45466</xdr:rowOff>
    </xdr:from>
    <xdr:to>
      <xdr:col>36</xdr:col>
      <xdr:colOff>165100</xdr:colOff>
      <xdr:row>39</xdr:row>
      <xdr:rowOff>147066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138193</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37268</xdr:rowOff>
    </xdr:from>
    <xdr:to>
      <xdr:col>55</xdr:col>
      <xdr:colOff>0</xdr:colOff>
      <xdr:row>57</xdr:row>
      <xdr:rowOff>92304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09918"/>
          <a:ext cx="8382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37268</xdr:rowOff>
    </xdr:from>
    <xdr:to>
      <xdr:col>50</xdr:col>
      <xdr:colOff>114300</xdr:colOff>
      <xdr:row>57</xdr:row>
      <xdr:rowOff>65843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0991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149778</xdr:rowOff>
    </xdr:from>
    <xdr:to>
      <xdr:col>45</xdr:col>
      <xdr:colOff>177800</xdr:colOff>
      <xdr:row>57</xdr:row>
      <xdr:rowOff>65843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50978"/>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149778</xdr:rowOff>
    </xdr:from>
    <xdr:to>
      <xdr:col>41</xdr:col>
      <xdr:colOff>50800</xdr:colOff>
      <xdr:row>57</xdr:row>
      <xdr:rowOff>136899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50978"/>
          <a:ext cx="889000" cy="1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41504</xdr:rowOff>
    </xdr:from>
    <xdr:to>
      <xdr:col>55</xdr:col>
      <xdr:colOff>50800</xdr:colOff>
      <xdr:row>57</xdr:row>
      <xdr:rowOff>143104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19931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157918</xdr:rowOff>
    </xdr:from>
    <xdr:to>
      <xdr:col>50</xdr:col>
      <xdr:colOff>165100</xdr:colOff>
      <xdr:row>57</xdr:row>
      <xdr:rowOff>88068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15043</xdr:rowOff>
    </xdr:from>
    <xdr:to>
      <xdr:col>46</xdr:col>
      <xdr:colOff>38100</xdr:colOff>
      <xdr:row>57</xdr:row>
      <xdr:rowOff>116643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107770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98978</xdr:rowOff>
    </xdr:from>
    <xdr:to>
      <xdr:col>41</xdr:col>
      <xdr:colOff>101600</xdr:colOff>
      <xdr:row>57</xdr:row>
      <xdr:rowOff>29128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20255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86099</xdr:rowOff>
    </xdr:from>
    <xdr:to>
      <xdr:col>36</xdr:col>
      <xdr:colOff>165100</xdr:colOff>
      <xdr:row>58</xdr:row>
      <xdr:rowOff>16249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7376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146349</xdr:rowOff>
    </xdr:from>
    <xdr:to>
      <xdr:col>55</xdr:col>
      <xdr:colOff>0</xdr:colOff>
      <xdr:row>77</xdr:row>
      <xdr:rowOff>40373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76549"/>
          <a:ext cx="838200" cy="6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135756</xdr:rowOff>
    </xdr:from>
    <xdr:to>
      <xdr:col>50</xdr:col>
      <xdr:colOff>114300</xdr:colOff>
      <xdr:row>76</xdr:row>
      <xdr:rowOff>146349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65956"/>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31744</xdr:rowOff>
    </xdr:from>
    <xdr:to>
      <xdr:col>45</xdr:col>
      <xdr:colOff>177800</xdr:colOff>
      <xdr:row>76</xdr:row>
      <xdr:rowOff>135756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61944"/>
          <a:ext cx="8890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31744</xdr:rowOff>
    </xdr:from>
    <xdr:to>
      <xdr:col>41</xdr:col>
      <xdr:colOff>50800</xdr:colOff>
      <xdr:row>76</xdr:row>
      <xdr:rowOff>159207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61944"/>
          <a:ext cx="889000" cy="1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113150</xdr:rowOff>
    </xdr:from>
    <xdr:to>
      <xdr:col>41</xdr:col>
      <xdr:colOff>101600</xdr:colOff>
      <xdr:row>76</xdr:row>
      <xdr:rowOff>43300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59827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126543</xdr:rowOff>
    </xdr:from>
    <xdr:to>
      <xdr:col>36</xdr:col>
      <xdr:colOff>165100</xdr:colOff>
      <xdr:row>77</xdr:row>
      <xdr:rowOff>56693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47820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161023</xdr:rowOff>
    </xdr:from>
    <xdr:to>
      <xdr:col>55</xdr:col>
      <xdr:colOff>50800</xdr:colOff>
      <xdr:row>77</xdr:row>
      <xdr:rowOff>91173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139450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95549</xdr:rowOff>
    </xdr:from>
    <xdr:to>
      <xdr:col>50</xdr:col>
      <xdr:colOff>165100</xdr:colOff>
      <xdr:row>77</xdr:row>
      <xdr:rowOff>25699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84956</xdr:rowOff>
    </xdr:from>
    <xdr:to>
      <xdr:col>46</xdr:col>
      <xdr:colOff>38100</xdr:colOff>
      <xdr:row>77</xdr:row>
      <xdr:rowOff>15106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31634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152394</xdr:rowOff>
    </xdr:from>
    <xdr:to>
      <xdr:col>41</xdr:col>
      <xdr:colOff>101600</xdr:colOff>
      <xdr:row>76</xdr:row>
      <xdr:rowOff>82544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73671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0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108407</xdr:rowOff>
    </xdr:from>
    <xdr:to>
      <xdr:col>36</xdr:col>
      <xdr:colOff>165100</xdr:colOff>
      <xdr:row>77</xdr:row>
      <xdr:rowOff>38557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55084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9461</xdr:rowOff>
    </xdr:from>
    <xdr:to>
      <xdr:col>55</xdr:col>
      <xdr:colOff>0</xdr:colOff>
      <xdr:row>98</xdr:row>
      <xdr:rowOff>101815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11561"/>
          <a:ext cx="8382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101815</xdr:rowOff>
    </xdr:from>
    <xdr:to>
      <xdr:col>50</xdr:col>
      <xdr:colOff>114300</xdr:colOff>
      <xdr:row>98</xdr:row>
      <xdr:rowOff>140945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903915"/>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140945</xdr:rowOff>
    </xdr:from>
    <xdr:to>
      <xdr:col>45</xdr:col>
      <xdr:colOff>177800</xdr:colOff>
      <xdr:row>99</xdr:row>
      <xdr:rowOff>64821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943045"/>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64821</xdr:rowOff>
    </xdr:from>
    <xdr:to>
      <xdr:col>41</xdr:col>
      <xdr:colOff>50800</xdr:colOff>
      <xdr:row>99</xdr:row>
      <xdr:rowOff>93765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7038371"/>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77636</xdr:rowOff>
    </xdr:from>
    <xdr:to>
      <xdr:col>41</xdr:col>
      <xdr:colOff>101600</xdr:colOff>
      <xdr:row>95</xdr:row>
      <xdr:rowOff>7786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24313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20993</xdr:rowOff>
    </xdr:from>
    <xdr:to>
      <xdr:col>36</xdr:col>
      <xdr:colOff>165100</xdr:colOff>
      <xdr:row>95</xdr:row>
      <xdr:rowOff>122593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139120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130111</xdr:rowOff>
    </xdr:from>
    <xdr:to>
      <xdr:col>55</xdr:col>
      <xdr:colOff>50800</xdr:colOff>
      <xdr:row>98</xdr:row>
      <xdr:rowOff>60261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108538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51015</xdr:rowOff>
    </xdr:from>
    <xdr:to>
      <xdr:col>50</xdr:col>
      <xdr:colOff>165100</xdr:colOff>
      <xdr:row>98</xdr:row>
      <xdr:rowOff>152615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143742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90145</xdr:rowOff>
    </xdr:from>
    <xdr:to>
      <xdr:col>46</xdr:col>
      <xdr:colOff>38100</xdr:colOff>
      <xdr:row>99</xdr:row>
      <xdr:rowOff>20295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11422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14021</xdr:rowOff>
    </xdr:from>
    <xdr:to>
      <xdr:col>41</xdr:col>
      <xdr:colOff>101600</xdr:colOff>
      <xdr:row>99</xdr:row>
      <xdr:rowOff>115621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106748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42965</xdr:rowOff>
    </xdr:from>
    <xdr:to>
      <xdr:col>36</xdr:col>
      <xdr:colOff>165100</xdr:colOff>
      <xdr:row>99</xdr:row>
      <xdr:rowOff>144565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70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135692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1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119518</xdr:rowOff>
    </xdr:from>
    <xdr:to>
      <xdr:col>85</xdr:col>
      <xdr:colOff>127000</xdr:colOff>
      <xdr:row>38</xdr:row>
      <xdr:rowOff>1179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3168"/>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167382</xdr:rowOff>
    </xdr:from>
    <xdr:to>
      <xdr:col>81</xdr:col>
      <xdr:colOff>50800</xdr:colOff>
      <xdr:row>38</xdr:row>
      <xdr:rowOff>1179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11032"/>
          <a:ext cx="889000" cy="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158151</xdr:rowOff>
    </xdr:from>
    <xdr:to>
      <xdr:col>76</xdr:col>
      <xdr:colOff>114300</xdr:colOff>
      <xdr:row>37</xdr:row>
      <xdr:rowOff>167382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01801"/>
          <a:ext cx="889000" cy="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148332</xdr:rowOff>
    </xdr:from>
    <xdr:to>
      <xdr:col>71</xdr:col>
      <xdr:colOff>177800</xdr:colOff>
      <xdr:row>37</xdr:row>
      <xdr:rowOff>158151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91982"/>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82826</xdr:rowOff>
    </xdr:from>
    <xdr:to>
      <xdr:col>72</xdr:col>
      <xdr:colOff>38100</xdr:colOff>
      <xdr:row>38</xdr:row>
      <xdr:rowOff>12976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2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29503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0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103160</xdr:rowOff>
    </xdr:from>
    <xdr:to>
      <xdr:col>67</xdr:col>
      <xdr:colOff>101600</xdr:colOff>
      <xdr:row>38</xdr:row>
      <xdr:rowOff>33310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4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24437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68718</xdr:rowOff>
    </xdr:from>
    <xdr:to>
      <xdr:col>85</xdr:col>
      <xdr:colOff>177800</xdr:colOff>
      <xdr:row>37</xdr:row>
      <xdr:rowOff>170318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91595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6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121829</xdr:rowOff>
    </xdr:from>
    <xdr:to>
      <xdr:col>81</xdr:col>
      <xdr:colOff>101600</xdr:colOff>
      <xdr:row>38</xdr:row>
      <xdr:rowOff>51980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54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68506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116582</xdr:rowOff>
    </xdr:from>
    <xdr:to>
      <xdr:col>76</xdr:col>
      <xdr:colOff>165100</xdr:colOff>
      <xdr:row>38</xdr:row>
      <xdr:rowOff>46732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63259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107351</xdr:rowOff>
    </xdr:from>
    <xdr:to>
      <xdr:col>72</xdr:col>
      <xdr:colOff>38100</xdr:colOff>
      <xdr:row>38</xdr:row>
      <xdr:rowOff>37502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1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28629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97532</xdr:rowOff>
    </xdr:from>
    <xdr:to>
      <xdr:col>67</xdr:col>
      <xdr:colOff>101600</xdr:colOff>
      <xdr:row>38</xdr:row>
      <xdr:rowOff>27682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4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44209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1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13764</xdr:rowOff>
    </xdr:from>
    <xdr:to>
      <xdr:col>85</xdr:col>
      <xdr:colOff>127000</xdr:colOff>
      <xdr:row>58</xdr:row>
      <xdr:rowOff>16745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57864"/>
          <a:ext cx="8382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13764</xdr:rowOff>
    </xdr:from>
    <xdr:to>
      <xdr:col>81</xdr:col>
      <xdr:colOff>50800</xdr:colOff>
      <xdr:row>58</xdr:row>
      <xdr:rowOff>80776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57864"/>
          <a:ext cx="889000" cy="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19533</xdr:rowOff>
    </xdr:from>
    <xdr:to>
      <xdr:col>76</xdr:col>
      <xdr:colOff>114300</xdr:colOff>
      <xdr:row>58</xdr:row>
      <xdr:rowOff>80776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63633"/>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19533</xdr:rowOff>
    </xdr:from>
    <xdr:to>
      <xdr:col>71</xdr:col>
      <xdr:colOff>177800</xdr:colOff>
      <xdr:row>58</xdr:row>
      <xdr:rowOff>115174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63633"/>
          <a:ext cx="889000" cy="9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108320</xdr:rowOff>
    </xdr:from>
    <xdr:to>
      <xdr:col>72</xdr:col>
      <xdr:colOff>38100</xdr:colOff>
      <xdr:row>57</xdr:row>
      <xdr:rowOff>38470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54997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4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56134</xdr:rowOff>
    </xdr:from>
    <xdr:to>
      <xdr:col>67</xdr:col>
      <xdr:colOff>101600</xdr:colOff>
      <xdr:row>56</xdr:row>
      <xdr:rowOff>157734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137395</xdr:rowOff>
    </xdr:from>
    <xdr:to>
      <xdr:col>85</xdr:col>
      <xdr:colOff>177800</xdr:colOff>
      <xdr:row>58</xdr:row>
      <xdr:rowOff>67545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115822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134414</xdr:rowOff>
    </xdr:from>
    <xdr:to>
      <xdr:col>81</xdr:col>
      <xdr:colOff>101600</xdr:colOff>
      <xdr:row>58</xdr:row>
      <xdr:rowOff>64564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55691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9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29976</xdr:rowOff>
    </xdr:from>
    <xdr:to>
      <xdr:col>76</xdr:col>
      <xdr:colOff>165100</xdr:colOff>
      <xdr:row>58</xdr:row>
      <xdr:rowOff>131576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122703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140183</xdr:rowOff>
    </xdr:from>
    <xdr:to>
      <xdr:col>72</xdr:col>
      <xdr:colOff>38100</xdr:colOff>
      <xdr:row>58</xdr:row>
      <xdr:rowOff>70333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1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61460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64374</xdr:rowOff>
    </xdr:from>
    <xdr:to>
      <xdr:col>67</xdr:col>
      <xdr:colOff>101600</xdr:colOff>
      <xdr:row>58</xdr:row>
      <xdr:rowOff>165974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157101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11753</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699053"/>
          <a:ext cx="1269" cy="81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129880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4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11753</xdr:rowOff>
    </xdr:from>
    <xdr:to>
      <xdr:col>86</xdr:col>
      <xdr:colOff>25400</xdr:colOff>
      <xdr:row>74</xdr:row>
      <xdr:rowOff>11753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69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113776</xdr:rowOff>
    </xdr:from>
    <xdr:to>
      <xdr:col>85</xdr:col>
      <xdr:colOff>127000</xdr:colOff>
      <xdr:row>78</xdr:row>
      <xdr:rowOff>124019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86876"/>
          <a:ext cx="8382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20314</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21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168887</xdr:rowOff>
    </xdr:from>
    <xdr:to>
      <xdr:col>85</xdr:col>
      <xdr:colOff>177800</xdr:colOff>
      <xdr:row>78</xdr:row>
      <xdr:rowOff>99037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82573</xdr:rowOff>
    </xdr:from>
    <xdr:to>
      <xdr:col>81</xdr:col>
      <xdr:colOff>50800</xdr:colOff>
      <xdr:row>78</xdr:row>
      <xdr:rowOff>113776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455673"/>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9347</xdr:rowOff>
    </xdr:from>
    <xdr:to>
      <xdr:col>81</xdr:col>
      <xdr:colOff>101600</xdr:colOff>
      <xdr:row>78</xdr:row>
      <xdr:rowOff>110947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8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127474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104427</xdr:rowOff>
    </xdr:from>
    <xdr:to>
      <xdr:col>76</xdr:col>
      <xdr:colOff>114300</xdr:colOff>
      <xdr:row>78</xdr:row>
      <xdr:rowOff>82573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2277377"/>
          <a:ext cx="889000" cy="11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167218</xdr:rowOff>
    </xdr:from>
    <xdr:to>
      <xdr:col>76</xdr:col>
      <xdr:colOff>165100</xdr:colOff>
      <xdr:row>78</xdr:row>
      <xdr:rowOff>97368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113895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1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104427</xdr:rowOff>
    </xdr:from>
    <xdr:to>
      <xdr:col>71</xdr:col>
      <xdr:colOff>177800</xdr:colOff>
      <xdr:row>78</xdr:row>
      <xdr:rowOff>19320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2277377"/>
          <a:ext cx="889000" cy="111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156246</xdr:rowOff>
    </xdr:from>
    <xdr:to>
      <xdr:col>72</xdr:col>
      <xdr:colOff>38100</xdr:colOff>
      <xdr:row>76</xdr:row>
      <xdr:rowOff>86396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01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77523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10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60280</xdr:rowOff>
    </xdr:from>
    <xdr:to>
      <xdr:col>67</xdr:col>
      <xdr:colOff>101600</xdr:colOff>
      <xdr:row>76</xdr:row>
      <xdr:rowOff>161880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6956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8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73219</xdr:rowOff>
    </xdr:from>
    <xdr:to>
      <xdr:col>85</xdr:col>
      <xdr:colOff>177800</xdr:colOff>
      <xdr:row>79</xdr:row>
      <xdr:rowOff>3369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159596</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6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62976</xdr:rowOff>
    </xdr:from>
    <xdr:to>
      <xdr:col>81</xdr:col>
      <xdr:colOff>101600</xdr:colOff>
      <xdr:row>78</xdr:row>
      <xdr:rowOff>164576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155703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31773</xdr:rowOff>
    </xdr:from>
    <xdr:to>
      <xdr:col>76</xdr:col>
      <xdr:colOff>165100</xdr:colOff>
      <xdr:row>78</xdr:row>
      <xdr:rowOff>133373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0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124500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49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53627</xdr:rowOff>
    </xdr:from>
    <xdr:to>
      <xdr:col>72</xdr:col>
      <xdr:colOff>38100</xdr:colOff>
      <xdr:row>71</xdr:row>
      <xdr:rowOff>155227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22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304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0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139970</xdr:rowOff>
    </xdr:from>
    <xdr:to>
      <xdr:col>67</xdr:col>
      <xdr:colOff>101600</xdr:colOff>
      <xdr:row>78</xdr:row>
      <xdr:rowOff>70120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61247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xdr:rowOff>
    </xdr:from>
    <xdr:to>
      <xdr:col>85</xdr:col>
      <xdr:colOff>127000</xdr:colOff>
      <xdr:row>95</xdr:row>
      <xdr:rowOff>19062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87865"/>
          <a:ext cx="8382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19062</xdr:rowOff>
    </xdr:from>
    <xdr:to>
      <xdr:col>81</xdr:col>
      <xdr:colOff>50800</xdr:colOff>
      <xdr:row>95</xdr:row>
      <xdr:rowOff>50064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06812"/>
          <a:ext cx="889000" cy="3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50064</xdr:rowOff>
    </xdr:from>
    <xdr:to>
      <xdr:col>76</xdr:col>
      <xdr:colOff>114300</xdr:colOff>
      <xdr:row>95</xdr:row>
      <xdr:rowOff>68504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37814"/>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64300</xdr:rowOff>
    </xdr:from>
    <xdr:to>
      <xdr:col>71</xdr:col>
      <xdr:colOff>177800</xdr:colOff>
      <xdr:row>95</xdr:row>
      <xdr:rowOff>68504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352050"/>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100240</xdr:rowOff>
    </xdr:from>
    <xdr:to>
      <xdr:col>72</xdr:col>
      <xdr:colOff>38100</xdr:colOff>
      <xdr:row>94</xdr:row>
      <xdr:rowOff>30390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46917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154890</xdr:rowOff>
    </xdr:from>
    <xdr:to>
      <xdr:col>67</xdr:col>
      <xdr:colOff>101600</xdr:colOff>
      <xdr:row>94</xdr:row>
      <xdr:rowOff>85040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9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101567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7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120765</xdr:rowOff>
    </xdr:from>
    <xdr:to>
      <xdr:col>85</xdr:col>
      <xdr:colOff>177800</xdr:colOff>
      <xdr:row>95</xdr:row>
      <xdr:rowOff>50915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143642</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139712</xdr:rowOff>
    </xdr:from>
    <xdr:to>
      <xdr:col>81</xdr:col>
      <xdr:colOff>101600</xdr:colOff>
      <xdr:row>95</xdr:row>
      <xdr:rowOff>69862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5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60989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170714</xdr:rowOff>
    </xdr:from>
    <xdr:to>
      <xdr:col>76</xdr:col>
      <xdr:colOff>165100</xdr:colOff>
      <xdr:row>95</xdr:row>
      <xdr:rowOff>100864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91991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3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17704</xdr:rowOff>
    </xdr:from>
    <xdr:to>
      <xdr:col>72</xdr:col>
      <xdr:colOff>38100</xdr:colOff>
      <xdr:row>95</xdr:row>
      <xdr:rowOff>119304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110431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3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13500</xdr:rowOff>
    </xdr:from>
    <xdr:to>
      <xdr:col>67</xdr:col>
      <xdr:colOff>101600</xdr:colOff>
      <xdr:row>95</xdr:row>
      <xdr:rowOff>115100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106227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3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a:t>
          </a:r>
          <a:r>
            <a:rPr kumimoji="1" lang="en-US" altLang="ja-JP" sz="1300">
              <a:latin typeface="ＭＳ Ｐゴシック" panose="020B0600070205080204" pitchFamily="50" charset="-128"/>
              <a:ea typeface="ＭＳ Ｐゴシック" panose="020B0600070205080204" pitchFamily="50" charset="-128"/>
            </a:rPr>
            <a:t>81,387</a:t>
          </a:r>
          <a:r>
            <a:rPr kumimoji="1" lang="ja-JP" altLang="en-US" sz="1300">
              <a:latin typeface="ＭＳ Ｐゴシック" panose="020B0600070205080204" pitchFamily="50" charset="-128"/>
              <a:ea typeface="ＭＳ Ｐゴシック" panose="020B0600070205080204" pitchFamily="50" charset="-128"/>
            </a:rPr>
            <a:t>円であり、市有施設整備基金や庁舎整備基金への積立金の増額が主な要因である。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民生費は、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a:t>
          </a:r>
          <a:r>
            <a:rPr kumimoji="1" lang="en-US" altLang="ja-JP" sz="1300">
              <a:latin typeface="ＭＳ Ｐゴシック" panose="020B0600070205080204" pitchFamily="50" charset="-128"/>
              <a:ea typeface="ＭＳ Ｐゴシック" panose="020B0600070205080204" pitchFamily="50" charset="-128"/>
            </a:rPr>
            <a:t>181,030</a:t>
          </a:r>
          <a:r>
            <a:rPr kumimoji="1" lang="ja-JP" altLang="en-US" sz="1300">
              <a:latin typeface="ＭＳ Ｐゴシック" panose="020B0600070205080204" pitchFamily="50" charset="-128"/>
              <a:ea typeface="ＭＳ Ｐゴシック" panose="020B0600070205080204" pitchFamily="50" charset="-128"/>
            </a:rPr>
            <a:t>円であり、物価高騰に伴う低所得世帯支援給付金事業費や認定こども園整備事業費の増額が主な要因である。</a:t>
          </a:r>
          <a:r>
            <a:rPr kumimoji="0" lang="ja-JP" altLang="en-US" sz="1300">
              <a:effectLst/>
              <a:latin typeface="ＭＳ Ｐゴシック" panose="020B0600070205080204" pitchFamily="50" charset="-128"/>
              <a:ea typeface="ＭＳ Ｐゴシック" panose="020B0600070205080204" pitchFamily="50" charset="-128"/>
            </a:rPr>
            <a:t>なお、認定こども園整備が令和</a:t>
          </a:r>
          <a:r>
            <a:rPr kumimoji="0" lang="en-US" altLang="ja-JP" sz="1300">
              <a:effectLst/>
              <a:latin typeface="ＭＳ Ｐゴシック" panose="020B0600070205080204" pitchFamily="50" charset="-128"/>
              <a:ea typeface="ＭＳ Ｐゴシック" panose="020B0600070205080204" pitchFamily="50" charset="-128"/>
            </a:rPr>
            <a:t>6</a:t>
          </a:r>
          <a:r>
            <a:rPr kumimoji="0" lang="ja-JP" altLang="en-US" sz="1300">
              <a:effectLst/>
              <a:latin typeface="ＭＳ Ｐゴシック" panose="020B0600070205080204" pitchFamily="50" charset="-128"/>
              <a:ea typeface="ＭＳ Ｐゴシック" panose="020B0600070205080204" pitchFamily="50" charset="-128"/>
            </a:rPr>
            <a:t>年度に完了する予定だが、今後も</a:t>
          </a:r>
          <a:r>
            <a:rPr kumimoji="1" lang="ja-JP" altLang="en-US" sz="1300">
              <a:latin typeface="ＭＳ Ｐゴシック" panose="020B0600070205080204" pitchFamily="50" charset="-128"/>
              <a:ea typeface="ＭＳ Ｐゴシック" panose="020B0600070205080204" pitchFamily="50" charset="-128"/>
            </a:rPr>
            <a:t>社会福祉費、老人福祉費、児童福祉費を中心に増加が続くことが予想される。</a:t>
          </a:r>
        </a:p>
        <a:p>
          <a:r>
            <a:rPr kumimoji="1" lang="ja-JP" altLang="en-US" sz="1300">
              <a:latin typeface="ＭＳ Ｐゴシック" panose="020B0600070205080204" pitchFamily="50" charset="-128"/>
              <a:ea typeface="ＭＳ Ｐゴシック" panose="020B0600070205080204" pitchFamily="50" charset="-128"/>
            </a:rPr>
            <a:t>　衛生費は、新型コロナウイルスワクチン追加接種体制確保事業費の減額、教育費については、国体開催運営事業費の減額が主な要因である。</a:t>
          </a:r>
        </a:p>
        <a:p>
          <a:r>
            <a:rPr kumimoji="1" lang="ja-JP" altLang="en-US" sz="1300">
              <a:latin typeface="ＭＳ Ｐゴシック" panose="020B0600070205080204" pitchFamily="50" charset="-128"/>
              <a:ea typeface="ＭＳ Ｐゴシック" panose="020B0600070205080204" pitchFamily="50" charset="-128"/>
            </a:rPr>
            <a:t>　土木費については、橋りょう等維持管理費や道路整備費の増額が主な要因である。今後は、橋りょうの長寿命化や防災集団移転に係る経費が増加していくことが予想されるが、引き続き事業内容を精査し、事業費の平準化を図っていく。</a:t>
          </a:r>
        </a:p>
        <a:p>
          <a:r>
            <a:rPr kumimoji="1" lang="ja-JP" altLang="en-US" sz="1300">
              <a:latin typeface="ＭＳ Ｐゴシック" panose="020B0600070205080204" pitchFamily="50" charset="-128"/>
              <a:ea typeface="ＭＳ Ｐゴシック" panose="020B0600070205080204" pitchFamily="50" charset="-128"/>
            </a:rPr>
            <a:t>　公債費については、災害復旧に係る起債の措置期間終了に伴い元金償還が開始したことが主な要因である。今後は、金利上昇による利子償還の増額が見込まれるものの、全体としては減少していく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財政調整基金残高</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今後さらに厳しさを増す財政運営や災害等の緊急的経費の財源の確保のため、決算剰余金を中心に積立てを行い、前年度比で増加している。</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実質収支額</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実質収支額は標準財政規模の</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％が望ましいと考えられているが、本市では</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％台で推移してきていた。令和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年度決算では、歳入歳出ともに前年度から増加しているものの、防災集団移転促進事業費や認定こども園整備事業費などの増額により、実質収支額は前年度比で</a:t>
          </a:r>
          <a:r>
            <a:rPr kumimoji="1" lang="en-US" altLang="ja-JP" sz="900">
              <a:latin typeface="ＭＳ ゴシック" pitchFamily="49" charset="-128"/>
              <a:ea typeface="ＭＳ ゴシック" pitchFamily="49" charset="-128"/>
            </a:rPr>
            <a:t>0.75</a:t>
          </a:r>
          <a:r>
            <a:rPr kumimoji="1" lang="ja-JP" altLang="en-US" sz="900">
              <a:latin typeface="ＭＳ ゴシック" pitchFamily="49" charset="-128"/>
              <a:ea typeface="ＭＳ ゴシック" pitchFamily="49" charset="-128"/>
            </a:rPr>
            <a:t>％減少となった。</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実質単年度収支</a:t>
          </a:r>
          <a:r>
            <a:rPr kumimoji="1" lang="en-US" altLang="ja-JP" sz="900">
              <a:latin typeface="ＭＳ ゴシック" pitchFamily="49" charset="-128"/>
              <a:ea typeface="ＭＳ ゴシック" pitchFamily="49" charset="-128"/>
            </a:rPr>
            <a:t>】</a:t>
          </a:r>
        </a:p>
        <a:p>
          <a:r>
            <a:rPr kumimoji="1" lang="ja-JP" altLang="en-US" sz="900">
              <a:latin typeface="ＭＳ ゴシック" pitchFamily="49" charset="-128"/>
              <a:ea typeface="ＭＳ ゴシック" pitchFamily="49" charset="-128"/>
            </a:rPr>
            <a:t>　財政調整基金の取崩し額が増加したことで、前年度比</a:t>
          </a:r>
          <a:r>
            <a:rPr kumimoji="1" lang="en-US" altLang="ja-JP" sz="900">
              <a:latin typeface="ＭＳ ゴシック" pitchFamily="49" charset="-128"/>
              <a:ea typeface="ＭＳ ゴシック" pitchFamily="49" charset="-128"/>
            </a:rPr>
            <a:t>8.63</a:t>
          </a:r>
          <a:r>
            <a:rPr kumimoji="1" lang="ja-JP" altLang="en-US" sz="900">
              <a:latin typeface="ＭＳ ゴシック" pitchFamily="49" charset="-128"/>
              <a:ea typeface="ＭＳ ゴシック" pitchFamily="49" charset="-128"/>
            </a:rPr>
            <a:t>％減少となった。今後は財源の確保が一層厳しくなることが予想されるため、引き続き経費の節減と事業の適正化及び財政運営の健全化に努める。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水道事業会計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起債償還額は減少しているものの、水道施設の老朽化による修繕費の増加等により黒字額は減少傾向にある。計画的に修繕を行いながら健全な運営に努める。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起債発行額の減少により償還額が減少傾向にあるため、今後は黒字が増加するものと思われる。財政計画を基準に健全な財政運営に努める。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国民健康保険特別会計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国民健康保険税の増額が見込めず、医療費が年々増加している状況にあり、財政状況の悪化が懸念される。今後は保険料の適正化を図るなど、健全運営を図る。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介護保険特別会計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高齢化率が高く、給付費の増額が懸念されるため、今後は介護認定審査の適正化や介護予防教室等の健康づくり事業を推進し、財政健全化を図る。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水洗化率が伸びず、投資への負担が大きくなっている。今後は下水道区域の見直しや単独浄化槽撤去費用助成の</a:t>
          </a:r>
          <a:r>
            <a:rPr kumimoji="1" lang="en-US" altLang="ja-JP" sz="1200">
              <a:latin typeface="ＭＳ ゴシック" pitchFamily="49" charset="-128"/>
              <a:ea typeface="ＭＳ ゴシック" pitchFamily="49" charset="-128"/>
            </a:rPr>
            <a:t>PR</a:t>
          </a:r>
          <a:r>
            <a:rPr kumimoji="1" lang="ja-JP" altLang="en-US" sz="1200">
              <a:latin typeface="ＭＳ ゴシック" pitchFamily="49" charset="-128"/>
              <a:ea typeface="ＭＳ ゴシック" pitchFamily="49" charset="-128"/>
            </a:rPr>
            <a:t>強化等で水洗化率の向上を図り、独立採算の原則に立ち返った運営に努める。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熊田診療所特別会計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熊田診療所特別会計は、地域の人口減少や高齢化などにより診療収入が伸び悩み、一般会計からの赤字補填的な繰入に依存している状況である。今後は、可能な限りコスト削減を図り、今後の運営方法の在り方についても見直しを図っていく。</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後期高齢者医療特別会計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高齢化の進行により対象者が増加し、後期高齢者医療特別会計の規模は年々拡大が続いている。規模拡大に伴い、広域連合への納付金が増加しており、今後も同様の傾向となることが予想される。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96;&#65298;&#32207;&#21512;&#25919;&#31574;&#35506;/&#65299;&#36001;&#25919;&#25285;&#24403;/R07/04%20&#22320;&#26041;&#36001;&#25919;&#12398;&#20844;&#34920;/&#36001;&#25919;&#29366;&#27841;&#36039;&#26009;&#38598;/070819%20&#20196;&#21644;&#65301;&#24180;&#24230;&#36001;&#25919;&#29366;&#27841;&#36039;&#26009;&#38598;&#12398;&#20316;&#25104;&#12395;&#12388;&#12356;&#12390;&#65288;2&#22238;&#30446;&#12539;&#22320;&#26041;&#20844;&#20250;&#35336;&#38306;&#20418;&#65289;&#8251;&#20998;&#26512;&#27396;&#35352;&#20837;&#20381;&#38972;/02%20&#12480;&#12454;&#12531;&#12525;&#12540;&#12489;/&#12304;&#36001;&#25919;&#29366;&#27841;&#36039;&#26009;&#38598;&#12305;_092151_&#37027;&#38920;&#28879;&#2366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69.5</v>
          </cell>
          <cell r="BX53">
            <v>70.900000000000006</v>
          </cell>
          <cell r="CF53">
            <v>72.5</v>
          </cell>
          <cell r="CN53">
            <v>74.3</v>
          </cell>
          <cell r="CV53">
            <v>75.8</v>
          </cell>
        </row>
        <row r="55">
          <cell r="AN55" t="str">
            <v>類似団体内平均値</v>
          </cell>
          <cell r="BP55">
            <v>14.9</v>
          </cell>
          <cell r="BX55">
            <v>14.5</v>
          </cell>
          <cell r="CF55">
            <v>25.4</v>
          </cell>
          <cell r="CN55">
            <v>17.600000000000001</v>
          </cell>
          <cell r="CV55">
            <v>17.2</v>
          </cell>
        </row>
        <row r="57">
          <cell r="BP57">
            <v>58.5</v>
          </cell>
          <cell r="BX57">
            <v>58.9</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row>
        <row r="75">
          <cell r="BP75">
            <v>6.7</v>
          </cell>
          <cell r="BX75">
            <v>6.4</v>
          </cell>
          <cell r="CF75">
            <v>6.4</v>
          </cell>
          <cell r="CN75">
            <v>7</v>
          </cell>
          <cell r="CV75">
            <v>7.5</v>
          </cell>
        </row>
        <row r="77">
          <cell r="AN77" t="str">
            <v>類似団体内平均値</v>
          </cell>
          <cell r="BP77">
            <v>14.9</v>
          </cell>
          <cell r="BX77">
            <v>14.5</v>
          </cell>
          <cell r="CF77">
            <v>25.4</v>
          </cell>
          <cell r="CN77">
            <v>17.600000000000001</v>
          </cell>
          <cell r="CV77">
            <v>17.2</v>
          </cell>
        </row>
        <row r="79">
          <cell r="BP79">
            <v>8.5</v>
          </cell>
          <cell r="BX79">
            <v>8.4</v>
          </cell>
          <cell r="CF79">
            <v>8.3000000000000007</v>
          </cell>
          <cell r="CN79">
            <v>8.4</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14103599</v>
      </c>
      <c r="BO4" s="449"/>
      <c r="BP4" s="449"/>
      <c r="BQ4" s="449"/>
      <c r="BR4" s="449"/>
      <c r="BS4" s="449"/>
      <c r="BT4" s="449"/>
      <c r="BU4" s="450"/>
      <c r="BV4" s="448">
        <v>13327882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9.3000000000000007</v>
      </c>
      <c r="CU4" s="589"/>
      <c r="CV4" s="589"/>
      <c r="CW4" s="589"/>
      <c r="CX4" s="589"/>
      <c r="CY4" s="589"/>
      <c r="CZ4" s="589"/>
      <c r="DA4" s="590"/>
      <c r="DB4" s="588">
        <v>10.1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13215570</v>
      </c>
      <c r="BO5" s="420"/>
      <c r="BP5" s="420"/>
      <c r="BQ5" s="420"/>
      <c r="BR5" s="420"/>
      <c r="BS5" s="420"/>
      <c r="BT5" s="420"/>
      <c r="BU5" s="421"/>
      <c r="BV5" s="419">
        <v>12402484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87.1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888029</v>
      </c>
      <c r="BO6" s="420"/>
      <c r="BP6" s="420"/>
      <c r="BQ6" s="420"/>
      <c r="BR6" s="420"/>
      <c r="BS6" s="420"/>
      <c r="BT6" s="420"/>
      <c r="BU6" s="421"/>
      <c r="BV6" s="419">
        <v>925398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91.3</v>
      </c>
      <c r="CU6" s="563"/>
      <c r="CV6" s="563"/>
      <c r="CW6" s="563"/>
      <c r="CX6" s="563"/>
      <c r="CY6" s="563"/>
      <c r="CZ6" s="563"/>
      <c r="DA6" s="564"/>
      <c r="DB6" s="562">
        <v>88.3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93945</v>
      </c>
      <c r="BO7" s="420"/>
      <c r="BP7" s="420"/>
      <c r="BQ7" s="420"/>
      <c r="BR7" s="420"/>
      <c r="BS7" s="420"/>
      <c r="BT7" s="420"/>
      <c r="BU7" s="421"/>
      <c r="BV7" s="419">
        <v>77753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8530198</v>
      </c>
      <c r="CU7" s="420"/>
      <c r="CV7" s="420"/>
      <c r="CW7" s="420"/>
      <c r="CX7" s="420"/>
      <c r="CY7" s="420"/>
      <c r="CZ7" s="420"/>
      <c r="DA7" s="421"/>
      <c r="DB7" s="419">
        <v>8429721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794084</v>
      </c>
      <c r="BO8" s="420"/>
      <c r="BP8" s="420"/>
      <c r="BQ8" s="420"/>
      <c r="BR8" s="420"/>
      <c r="BS8" s="420"/>
      <c r="BT8" s="420"/>
      <c r="BU8" s="421"/>
      <c r="BV8" s="419">
        <v>847645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24875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-53561</v>
      </c>
      <c r="BO9" s="420"/>
      <c r="BP9" s="420"/>
      <c r="BQ9" s="420"/>
      <c r="BR9" s="420"/>
      <c r="BS9" s="420"/>
      <c r="BT9" s="420"/>
      <c r="BU9" s="421"/>
      <c r="BV9" s="419">
        <v>331939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13.8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27047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12069</v>
      </c>
      <c r="BO10" s="420"/>
      <c r="BP10" s="420"/>
      <c r="BQ10" s="420"/>
      <c r="BR10" s="420"/>
      <c r="BS10" s="420"/>
      <c r="BT10" s="420"/>
      <c r="BU10" s="421"/>
      <c r="BV10" s="419">
        <v>103762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24035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336323</v>
      </c>
      <c r="BO12" s="420"/>
      <c r="BP12" s="420"/>
      <c r="BQ12" s="420"/>
      <c r="BR12" s="420"/>
      <c r="BS12" s="420"/>
      <c r="BT12" s="420"/>
      <c r="BU12" s="421"/>
      <c r="BV12" s="419">
        <v>81977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23722</v>
      </c>
      <c r="S13" s="507"/>
      <c r="T13" s="507"/>
      <c r="U13" s="507"/>
      <c r="V13" s="508"/>
      <c r="W13" s="509" t="s">
        <v>131</v>
      </c>
      <c r="X13" s="405"/>
      <c r="Y13" s="405"/>
      <c r="Z13" s="405"/>
      <c r="AA13" s="405"/>
      <c r="AB13" s="406"/>
      <c r="AC13" s="372">
        <v>1219</v>
      </c>
      <c r="AD13" s="373"/>
      <c r="AE13" s="373"/>
      <c r="AF13" s="373"/>
      <c r="AG13" s="374"/>
      <c r="AH13" s="372">
        <v>1562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-377815</v>
      </c>
      <c r="BO13" s="420"/>
      <c r="BP13" s="420"/>
      <c r="BQ13" s="420"/>
      <c r="BR13" s="420"/>
      <c r="BS13" s="420"/>
      <c r="BT13" s="420"/>
      <c r="BU13" s="421"/>
      <c r="BV13" s="419">
        <v>353724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7.5</v>
      </c>
      <c r="CU13" s="417"/>
      <c r="CV13" s="417"/>
      <c r="CW13" s="417"/>
      <c r="CX13" s="417"/>
      <c r="CY13" s="417"/>
      <c r="CZ13" s="417"/>
      <c r="DA13" s="418"/>
      <c r="DB13" s="416">
        <v>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24601</v>
      </c>
      <c r="S14" s="507"/>
      <c r="T14" s="507"/>
      <c r="U14" s="507"/>
      <c r="V14" s="508"/>
      <c r="W14" s="510"/>
      <c r="X14" s="408"/>
      <c r="Y14" s="408"/>
      <c r="Z14" s="408"/>
      <c r="AA14" s="408"/>
      <c r="AB14" s="409"/>
      <c r="AC14" s="499">
        <v>9.9</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24293</v>
      </c>
      <c r="S15" s="507"/>
      <c r="T15" s="507"/>
      <c r="U15" s="507"/>
      <c r="V15" s="508"/>
      <c r="W15" s="509" t="s">
        <v>137</v>
      </c>
      <c r="X15" s="405"/>
      <c r="Y15" s="405"/>
      <c r="Z15" s="405"/>
      <c r="AA15" s="405"/>
      <c r="AB15" s="406"/>
      <c r="AC15" s="372">
        <v>4253</v>
      </c>
      <c r="AD15" s="373"/>
      <c r="AE15" s="373"/>
      <c r="AF15" s="373"/>
      <c r="AG15" s="374"/>
      <c r="AH15" s="372">
        <v>4547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3414246</v>
      </c>
      <c r="BO15" s="449"/>
      <c r="BP15" s="449"/>
      <c r="BQ15" s="449"/>
      <c r="BR15" s="449"/>
      <c r="BS15" s="449"/>
      <c r="BT15" s="449"/>
      <c r="BU15" s="450"/>
      <c r="BV15" s="448">
        <v>3431983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7572133</v>
      </c>
      <c r="BO16" s="420"/>
      <c r="BP16" s="420"/>
      <c r="BQ16" s="420"/>
      <c r="BR16" s="420"/>
      <c r="BS16" s="420"/>
      <c r="BT16" s="420"/>
      <c r="BU16" s="421"/>
      <c r="BV16" s="419">
        <v>7415401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6860</v>
      </c>
      <c r="AD17" s="373"/>
      <c r="AE17" s="373"/>
      <c r="AF17" s="373"/>
      <c r="AG17" s="374"/>
      <c r="AH17" s="372">
        <v>7286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4299075</v>
      </c>
      <c r="BO17" s="420"/>
      <c r="BP17" s="420"/>
      <c r="BQ17" s="420"/>
      <c r="BR17" s="420"/>
      <c r="BS17" s="420"/>
      <c r="BT17" s="420"/>
      <c r="BU17" s="421"/>
      <c r="BV17" s="419">
        <v>4329903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174.35</v>
      </c>
      <c r="M18" s="472"/>
      <c r="N18" s="472"/>
      <c r="O18" s="472"/>
      <c r="P18" s="472"/>
      <c r="Q18" s="472"/>
      <c r="R18" s="473"/>
      <c r="S18" s="473"/>
      <c r="T18" s="473"/>
      <c r="U18" s="473"/>
      <c r="V18" s="474"/>
      <c r="W18" s="490"/>
      <c r="X18" s="491"/>
      <c r="Y18" s="491"/>
      <c r="Z18" s="491"/>
      <c r="AA18" s="491"/>
      <c r="AB18" s="515"/>
      <c r="AC18" s="389">
        <v>55.6</v>
      </c>
      <c r="AD18" s="390"/>
      <c r="AE18" s="390"/>
      <c r="AF18" s="390"/>
      <c r="AG18" s="475"/>
      <c r="AH18" s="389">
        <v>54.4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7768366</v>
      </c>
      <c r="BO18" s="420"/>
      <c r="BP18" s="420"/>
      <c r="BQ18" s="420"/>
      <c r="BR18" s="420"/>
      <c r="BS18" s="420"/>
      <c r="BT18" s="420"/>
      <c r="BU18" s="421"/>
      <c r="BV18" s="419">
        <v>7480181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10375332</v>
      </c>
      <c r="BO19" s="420"/>
      <c r="BP19" s="420"/>
      <c r="BQ19" s="420"/>
      <c r="BR19" s="420"/>
      <c r="BS19" s="420"/>
      <c r="BT19" s="420"/>
      <c r="BU19" s="421"/>
      <c r="BV19" s="419">
        <v>9983407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9186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8528780</v>
      </c>
      <c r="BO22" s="449"/>
      <c r="BP22" s="449"/>
      <c r="BQ22" s="449"/>
      <c r="BR22" s="449"/>
      <c r="BS22" s="449"/>
      <c r="BT22" s="449"/>
      <c r="BU22" s="450"/>
      <c r="BV22" s="448">
        <v>8977713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4644054</v>
      </c>
      <c r="BO23" s="420"/>
      <c r="BP23" s="420"/>
      <c r="BQ23" s="420"/>
      <c r="BR23" s="420"/>
      <c r="BS23" s="420"/>
      <c r="BT23" s="420"/>
      <c r="BU23" s="421"/>
      <c r="BV23" s="419">
        <v>4664451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7500</v>
      </c>
      <c r="R24" s="373"/>
      <c r="S24" s="373"/>
      <c r="T24" s="373"/>
      <c r="U24" s="373"/>
      <c r="V24" s="374"/>
      <c r="W24" s="462"/>
      <c r="X24" s="399"/>
      <c r="Y24" s="400"/>
      <c r="Z24" s="375" t="s">
        <v>162</v>
      </c>
      <c r="AA24" s="376"/>
      <c r="AB24" s="376"/>
      <c r="AC24" s="376"/>
      <c r="AD24" s="376"/>
      <c r="AE24" s="376"/>
      <c r="AF24" s="376"/>
      <c r="AG24" s="377"/>
      <c r="AH24" s="372">
        <v>218</v>
      </c>
      <c r="AI24" s="373"/>
      <c r="AJ24" s="373"/>
      <c r="AK24" s="373"/>
      <c r="AL24" s="374"/>
      <c r="AM24" s="372">
        <v>658796</v>
      </c>
      <c r="AN24" s="373"/>
      <c r="AO24" s="373"/>
      <c r="AP24" s="373"/>
      <c r="AQ24" s="373"/>
      <c r="AR24" s="374"/>
      <c r="AS24" s="372">
        <v>3022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4374513</v>
      </c>
      <c r="BO24" s="420"/>
      <c r="BP24" s="420"/>
      <c r="BQ24" s="420"/>
      <c r="BR24" s="420"/>
      <c r="BS24" s="420"/>
      <c r="BT24" s="420"/>
      <c r="BU24" s="421"/>
      <c r="BV24" s="419">
        <v>4387029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1199074</v>
      </c>
      <c r="BO25" s="449"/>
      <c r="BP25" s="449"/>
      <c r="BQ25" s="449"/>
      <c r="BR25" s="449"/>
      <c r="BS25" s="449"/>
      <c r="BT25" s="449"/>
      <c r="BU25" s="450"/>
      <c r="BV25" s="448">
        <v>1488544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12455</v>
      </c>
      <c r="AN26" s="373"/>
      <c r="AO26" s="373"/>
      <c r="AP26" s="373"/>
      <c r="AQ26" s="373"/>
      <c r="AR26" s="374"/>
      <c r="AS26" s="372">
        <v>2491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31659</v>
      </c>
      <c r="AN27" s="373"/>
      <c r="AO27" s="373"/>
      <c r="AP27" s="373"/>
      <c r="AQ27" s="373"/>
      <c r="AR27" s="374"/>
      <c r="AS27" s="372">
        <v>3518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200224</v>
      </c>
      <c r="BO27" s="454"/>
      <c r="BP27" s="454"/>
      <c r="BQ27" s="454"/>
      <c r="BR27" s="454"/>
      <c r="BS27" s="454"/>
      <c r="BT27" s="454"/>
      <c r="BU27" s="455"/>
      <c r="BV27" s="453">
        <v>200217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2889094</v>
      </c>
      <c r="BO28" s="449"/>
      <c r="BP28" s="449"/>
      <c r="BQ28" s="449"/>
      <c r="BR28" s="449"/>
      <c r="BS28" s="449"/>
      <c r="BT28" s="449"/>
      <c r="BU28" s="450"/>
      <c r="BV28" s="448">
        <v>2763348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14</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227</v>
      </c>
      <c r="AI29" s="373"/>
      <c r="AJ29" s="373"/>
      <c r="AK29" s="373"/>
      <c r="AL29" s="374"/>
      <c r="AM29" s="372">
        <v>690455</v>
      </c>
      <c r="AN29" s="373"/>
      <c r="AO29" s="373"/>
      <c r="AP29" s="373"/>
      <c r="AQ29" s="373"/>
      <c r="AR29" s="374"/>
      <c r="AS29" s="372">
        <v>3042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155563</v>
      </c>
      <c r="BO29" s="420"/>
      <c r="BP29" s="420"/>
      <c r="BQ29" s="420"/>
      <c r="BR29" s="420"/>
      <c r="BS29" s="420"/>
      <c r="BT29" s="420"/>
      <c r="BU29" s="421"/>
      <c r="BV29" s="419">
        <v>117560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7080563</v>
      </c>
      <c r="BO30" s="454"/>
      <c r="BP30" s="454"/>
      <c r="BQ30" s="454"/>
      <c r="BR30" s="454"/>
      <c r="BS30" s="454"/>
      <c r="BT30" s="454"/>
      <c r="BU30" s="455"/>
      <c r="BV30" s="453">
        <v>6499900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南那須地区広域行政事務組合（普通会計）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那須烏山市農業公社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熊田診療所特別会計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南那須地区広域行政事務組合（病院会計）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栃木県市町村総合事務組合（一般会計）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栃木県市町村総合事務組合（特別会計）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栃木県後期高齢者医療広域連合（一般会計）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栃木県後期高齢者医療広域連合（特別会計）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6kfRy2zUVVtddrOw4M+KUEP9Pn4gXiIzkaALYNgJ3YCA3YDsOko/KenZ0HwmFpF120Oj4hIzjrVTZ2PhRwQpHg==" saltValue="cPRUlmM1oWBpLYfZ5MKN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3" t="s">
        <v>532</v>
      </c>
      <c r="D34" s="1153"/>
      <c r="E34" s="1154"/>
      <c r="F34" s="32">
        <v>12.71</v>
      </c>
      <c r="G34" s="33">
        <v>11.76</v>
      </c>
      <c r="H34" s="33">
        <v>11.22</v>
      </c>
      <c r="I34" s="33">
        <v>11.87</v>
      </c>
      <c r="J34" s="34">
        <v>11.75</v>
      </c>
      <c r="K34" s="22"/>
      <c r="L34" s="22"/>
      <c r="M34" s="22"/>
      <c r="N34" s="22"/>
      <c r="O34" s="22"/>
      <c r="P34" s="22"/>
    </row>
    <row r="35" spans="1:16" ht="39" customHeight="1" x14ac:dyDescent="0.2">
      <c r="A35" s="22"/>
      <c r="B35" s="35"/>
      <c r="C35" s="1147" t="s">
        <v>533</v>
      </c>
      <c r="D35" s="1148"/>
      <c r="E35" s="1149"/>
      <c r="F35" s="36">
        <v>6.38</v>
      </c>
      <c r="G35" s="37">
        <v>6.48</v>
      </c>
      <c r="H35" s="37">
        <v>5.84</v>
      </c>
      <c r="I35" s="37">
        <v>9.98</v>
      </c>
      <c r="J35" s="38">
        <v>9.2200000000000006</v>
      </c>
      <c r="K35" s="22"/>
      <c r="L35" s="22"/>
      <c r="M35" s="22"/>
      <c r="N35" s="22"/>
      <c r="O35" s="22"/>
      <c r="P35" s="22"/>
    </row>
    <row r="36" spans="1:16" ht="39" customHeight="1" x14ac:dyDescent="0.2">
      <c r="A36" s="22"/>
      <c r="B36" s="35"/>
      <c r="C36" s="1147" t="s">
        <v>534</v>
      </c>
      <c r="D36" s="1148"/>
      <c r="E36" s="1149"/>
      <c r="F36" s="36">
        <v>0.74</v>
      </c>
      <c r="G36" s="37">
        <v>0.97</v>
      </c>
      <c r="H36" s="37">
        <v>1.5</v>
      </c>
      <c r="I36" s="37">
        <v>2.23</v>
      </c>
      <c r="J36" s="38">
        <v>1.83</v>
      </c>
      <c r="K36" s="22"/>
      <c r="L36" s="22"/>
      <c r="M36" s="22"/>
      <c r="N36" s="22"/>
      <c r="O36" s="22"/>
      <c r="P36" s="22"/>
    </row>
    <row r="37" spans="1:16" ht="39" customHeight="1" x14ac:dyDescent="0.2">
      <c r="A37" s="22"/>
      <c r="B37" s="35"/>
      <c r="C37" s="1147" t="s">
        <v>535</v>
      </c>
      <c r="D37" s="1148"/>
      <c r="E37" s="1149"/>
      <c r="F37" s="36">
        <v>1.82</v>
      </c>
      <c r="G37" s="37">
        <v>1.36</v>
      </c>
      <c r="H37" s="37">
        <v>1.21</v>
      </c>
      <c r="I37" s="37">
        <v>1.18</v>
      </c>
      <c r="J37" s="38">
        <v>1.35</v>
      </c>
      <c r="K37" s="22"/>
      <c r="L37" s="22"/>
      <c r="M37" s="22"/>
      <c r="N37" s="22"/>
      <c r="O37" s="22"/>
      <c r="P37" s="22"/>
    </row>
    <row r="38" spans="1:16" ht="39" customHeight="1" x14ac:dyDescent="0.2">
      <c r="A38" s="22"/>
      <c r="B38" s="35"/>
      <c r="C38" s="1147" t="s">
        <v>536</v>
      </c>
      <c r="D38" s="1148"/>
      <c r="E38" s="1149"/>
      <c r="F38" s="36" t="s">
        <v>486</v>
      </c>
      <c r="G38" s="37" t="s">
        <v>486</v>
      </c>
      <c r="H38" s="37" t="s">
        <v>486</v>
      </c>
      <c r="I38" s="37" t="s">
        <v>486</v>
      </c>
      <c r="J38" s="38">
        <v>0.37</v>
      </c>
      <c r="K38" s="22"/>
      <c r="L38" s="22"/>
      <c r="M38" s="22"/>
      <c r="N38" s="22"/>
      <c r="O38" s="22"/>
      <c r="P38" s="22"/>
    </row>
    <row r="39" spans="1:16" ht="39" customHeight="1" x14ac:dyDescent="0.2">
      <c r="A39" s="22"/>
      <c r="B39" s="35"/>
      <c r="C39" s="1147" t="s">
        <v>537</v>
      </c>
      <c r="D39" s="1148"/>
      <c r="E39" s="1149"/>
      <c r="F39" s="36">
        <v>0.03</v>
      </c>
      <c r="G39" s="37">
        <v>0.05</v>
      </c>
      <c r="H39" s="37">
        <v>0.09</v>
      </c>
      <c r="I39" s="37">
        <v>7.0000000000000007E-2</v>
      </c>
      <c r="J39" s="38">
        <v>0.08</v>
      </c>
      <c r="K39" s="22"/>
      <c r="L39" s="22"/>
      <c r="M39" s="22"/>
      <c r="N39" s="22"/>
      <c r="O39" s="22"/>
      <c r="P39" s="22"/>
    </row>
    <row r="40" spans="1:16" ht="39" customHeight="1" x14ac:dyDescent="0.2">
      <c r="A40" s="22"/>
      <c r="B40" s="35"/>
      <c r="C40" s="1147" t="s">
        <v>538</v>
      </c>
      <c r="D40" s="1148"/>
      <c r="E40" s="1149"/>
      <c r="F40" s="36">
        <v>0.05</v>
      </c>
      <c r="G40" s="37">
        <v>0.03</v>
      </c>
      <c r="H40" s="37">
        <v>0.04</v>
      </c>
      <c r="I40" s="37">
        <v>0.04</v>
      </c>
      <c r="J40" s="38">
        <v>0.08</v>
      </c>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539</v>
      </c>
      <c r="D42" s="1148"/>
      <c r="E42" s="1149"/>
      <c r="F42" s="36" t="s">
        <v>486</v>
      </c>
      <c r="G42" s="37" t="s">
        <v>486</v>
      </c>
      <c r="H42" s="37" t="s">
        <v>486</v>
      </c>
      <c r="I42" s="37" t="s">
        <v>486</v>
      </c>
      <c r="J42" s="38" t="s">
        <v>486</v>
      </c>
      <c r="K42" s="22"/>
      <c r="L42" s="22"/>
      <c r="M42" s="22"/>
      <c r="N42" s="22"/>
      <c r="O42" s="22"/>
      <c r="P42" s="22"/>
    </row>
    <row r="43" spans="1:16" ht="39" customHeight="1" thickBot="1" x14ac:dyDescent="0.25">
      <c r="A43" s="22"/>
      <c r="B43" s="40"/>
      <c r="C43" s="1150" t="s">
        <v>540</v>
      </c>
      <c r="D43" s="1151"/>
      <c r="E43" s="1152"/>
      <c r="F43" s="41">
        <v>0.11</v>
      </c>
      <c r="G43" s="42">
        <v>0.34</v>
      </c>
      <c r="H43" s="42">
        <v>0.3</v>
      </c>
      <c r="I43" s="42">
        <v>0.9</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36VehTeUgkRzXVqjkU/5Jwz6dNqPZzhk5f01KjWmIeFOG71HYeWq5Y3DaChlC0SWt5Rtf2rUQBhcGAIxjCu3Q==" saltValue="q2qvFhUSqt46mRMwEDoq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1369</v>
      </c>
      <c r="L45" s="60">
        <v>1332</v>
      </c>
      <c r="M45" s="60">
        <v>1346</v>
      </c>
      <c r="N45" s="60">
        <v>1378</v>
      </c>
      <c r="O45" s="61">
        <v>1382</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486</v>
      </c>
      <c r="L46" s="64" t="s">
        <v>486</v>
      </c>
      <c r="M46" s="64" t="s">
        <v>486</v>
      </c>
      <c r="N46" s="64" t="s">
        <v>486</v>
      </c>
      <c r="O46" s="65" t="s">
        <v>486</v>
      </c>
      <c r="P46" s="48"/>
      <c r="Q46" s="48"/>
      <c r="R46" s="48"/>
      <c r="S46" s="48"/>
      <c r="T46" s="48"/>
      <c r="U46" s="48"/>
    </row>
    <row r="47" spans="1:21" ht="30.75" customHeight="1" x14ac:dyDescent="0.2">
      <c r="A47" s="48"/>
      <c r="B47" s="1180"/>
      <c r="C47" s="1181"/>
      <c r="D47" s="62"/>
      <c r="E47" s="1157" t="s">
        <v>12</v>
      </c>
      <c r="F47" s="1157"/>
      <c r="G47" s="1157"/>
      <c r="H47" s="1157"/>
      <c r="I47" s="1157"/>
      <c r="J47" s="1158"/>
      <c r="K47" s="63" t="s">
        <v>486</v>
      </c>
      <c r="L47" s="64" t="s">
        <v>486</v>
      </c>
      <c r="M47" s="64" t="s">
        <v>486</v>
      </c>
      <c r="N47" s="64" t="s">
        <v>486</v>
      </c>
      <c r="O47" s="65" t="s">
        <v>486</v>
      </c>
      <c r="P47" s="48"/>
      <c r="Q47" s="48"/>
      <c r="R47" s="48"/>
      <c r="S47" s="48"/>
      <c r="T47" s="48"/>
      <c r="U47" s="48"/>
    </row>
    <row r="48" spans="1:21" ht="30.75" customHeight="1" x14ac:dyDescent="0.2">
      <c r="A48" s="48"/>
      <c r="B48" s="1180"/>
      <c r="C48" s="1181"/>
      <c r="D48" s="62"/>
      <c r="E48" s="1157" t="s">
        <v>13</v>
      </c>
      <c r="F48" s="1157"/>
      <c r="G48" s="1157"/>
      <c r="H48" s="1157"/>
      <c r="I48" s="1157"/>
      <c r="J48" s="1158"/>
      <c r="K48" s="63">
        <v>227</v>
      </c>
      <c r="L48" s="64">
        <v>237</v>
      </c>
      <c r="M48" s="64">
        <v>222</v>
      </c>
      <c r="N48" s="64">
        <v>240</v>
      </c>
      <c r="O48" s="65">
        <v>227</v>
      </c>
      <c r="P48" s="48"/>
      <c r="Q48" s="48"/>
      <c r="R48" s="48"/>
      <c r="S48" s="48"/>
      <c r="T48" s="48"/>
      <c r="U48" s="48"/>
    </row>
    <row r="49" spans="1:21" ht="30.75" customHeight="1" x14ac:dyDescent="0.2">
      <c r="A49" s="48"/>
      <c r="B49" s="1180"/>
      <c r="C49" s="1181"/>
      <c r="D49" s="62"/>
      <c r="E49" s="1157" t="s">
        <v>14</v>
      </c>
      <c r="F49" s="1157"/>
      <c r="G49" s="1157"/>
      <c r="H49" s="1157"/>
      <c r="I49" s="1157"/>
      <c r="J49" s="1158"/>
      <c r="K49" s="63">
        <v>214</v>
      </c>
      <c r="L49" s="64">
        <v>178</v>
      </c>
      <c r="M49" s="64">
        <v>244</v>
      </c>
      <c r="N49" s="64">
        <v>243</v>
      </c>
      <c r="O49" s="65">
        <v>251</v>
      </c>
      <c r="P49" s="48"/>
      <c r="Q49" s="48"/>
      <c r="R49" s="48"/>
      <c r="S49" s="48"/>
      <c r="T49" s="48"/>
      <c r="U49" s="48"/>
    </row>
    <row r="50" spans="1:21" ht="30.75" customHeight="1" x14ac:dyDescent="0.2">
      <c r="A50" s="48"/>
      <c r="B50" s="1180"/>
      <c r="C50" s="1181"/>
      <c r="D50" s="62"/>
      <c r="E50" s="1157" t="s">
        <v>15</v>
      </c>
      <c r="F50" s="1157"/>
      <c r="G50" s="1157"/>
      <c r="H50" s="1157"/>
      <c r="I50" s="1157"/>
      <c r="J50" s="1158"/>
      <c r="K50" s="63" t="s">
        <v>486</v>
      </c>
      <c r="L50" s="64" t="s">
        <v>486</v>
      </c>
      <c r="M50" s="64" t="s">
        <v>486</v>
      </c>
      <c r="N50" s="64" t="s">
        <v>486</v>
      </c>
      <c r="O50" s="65" t="s">
        <v>486</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486</v>
      </c>
      <c r="L51" s="64" t="s">
        <v>486</v>
      </c>
      <c r="M51" s="64" t="s">
        <v>486</v>
      </c>
      <c r="N51" s="64" t="s">
        <v>486</v>
      </c>
      <c r="O51" s="65" t="s">
        <v>486</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1375</v>
      </c>
      <c r="L52" s="64">
        <v>1314</v>
      </c>
      <c r="M52" s="64">
        <v>1303</v>
      </c>
      <c r="N52" s="64">
        <v>1290</v>
      </c>
      <c r="O52" s="65">
        <v>1295</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435</v>
      </c>
      <c r="L53" s="69">
        <v>433</v>
      </c>
      <c r="M53" s="69">
        <v>509</v>
      </c>
      <c r="N53" s="69">
        <v>571</v>
      </c>
      <c r="O53" s="70">
        <v>565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3" t="s">
        <v>24</v>
      </c>
      <c r="C58" s="1164"/>
      <c r="D58" s="1169" t="s">
        <v>25</v>
      </c>
      <c r="E58" s="1170"/>
      <c r="F58" s="1170"/>
      <c r="G58" s="1170"/>
      <c r="H58" s="1170"/>
      <c r="I58" s="1170"/>
      <c r="J58" s="1171"/>
      <c r="K58" s="83"/>
      <c r="L58" s="84"/>
      <c r="M58" s="84"/>
      <c r="N58" s="84"/>
      <c r="O58" s="85"/>
    </row>
    <row r="59" spans="1:21" ht="31.5" customHeight="1" x14ac:dyDescent="0.2">
      <c r="B59" s="1165"/>
      <c r="C59" s="1166"/>
      <c r="D59" s="1172" t="s">
        <v>26</v>
      </c>
      <c r="E59" s="1173"/>
      <c r="F59" s="1173"/>
      <c r="G59" s="1173"/>
      <c r="H59" s="1173"/>
      <c r="I59" s="1173"/>
      <c r="J59" s="1174"/>
      <c r="K59" s="86"/>
      <c r="L59" s="87"/>
      <c r="M59" s="87"/>
      <c r="N59" s="87"/>
      <c r="O59" s="88"/>
    </row>
    <row r="60" spans="1:21" ht="31.5" customHeight="1" thickBot="1" x14ac:dyDescent="0.25">
      <c r="B60" s="1167"/>
      <c r="C60" s="1168"/>
      <c r="D60" s="1175" t="s">
        <v>27</v>
      </c>
      <c r="E60" s="1176"/>
      <c r="F60" s="1176"/>
      <c r="G60" s="1176"/>
      <c r="H60" s="1176"/>
      <c r="I60" s="1176"/>
      <c r="J60" s="117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KHAUfT19bli3Is7cvOcHCyEs10HDogJ1XgI+R+epbbUmrtiJkH3sQTwiOr6ag3ApS1FztDjsNwO56FlKn6S0w==" saltValue="OEjx6XyL15LneozkC/E56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8" t="s">
        <v>30</v>
      </c>
      <c r="C41" s="1199"/>
      <c r="D41" s="105"/>
      <c r="E41" s="1200" t="s">
        <v>31</v>
      </c>
      <c r="F41" s="1200"/>
      <c r="G41" s="1200"/>
      <c r="H41" s="1201"/>
      <c r="I41" s="355">
        <v>10974</v>
      </c>
      <c r="J41" s="356">
        <v>10551</v>
      </c>
      <c r="K41" s="356">
        <v>9814</v>
      </c>
      <c r="L41" s="356">
        <v>8978</v>
      </c>
      <c r="M41" s="357">
        <v>8529</v>
      </c>
    </row>
    <row r="42" spans="2:13" ht="27.75" customHeight="1" x14ac:dyDescent="0.2">
      <c r="B42" s="1188"/>
      <c r="C42" s="1189"/>
      <c r="D42" s="106"/>
      <c r="E42" s="1192" t="s">
        <v>32</v>
      </c>
      <c r="F42" s="1192"/>
      <c r="G42" s="1192"/>
      <c r="H42" s="1193"/>
      <c r="I42" s="358" t="s">
        <v>486</v>
      </c>
      <c r="J42" s="359" t="s">
        <v>486</v>
      </c>
      <c r="K42" s="359" t="s">
        <v>486</v>
      </c>
      <c r="L42" s="359" t="s">
        <v>486</v>
      </c>
      <c r="M42" s="360" t="s">
        <v>486</v>
      </c>
    </row>
    <row r="43" spans="2:13" ht="27.75" customHeight="1" x14ac:dyDescent="0.2">
      <c r="B43" s="1188"/>
      <c r="C43" s="1189"/>
      <c r="D43" s="106"/>
      <c r="E43" s="1192" t="s">
        <v>33</v>
      </c>
      <c r="F43" s="1192"/>
      <c r="G43" s="1192"/>
      <c r="H43" s="1193"/>
      <c r="I43" s="358">
        <v>2902</v>
      </c>
      <c r="J43" s="359">
        <v>2642</v>
      </c>
      <c r="K43" s="359">
        <v>2736</v>
      </c>
      <c r="L43" s="359">
        <v>2323</v>
      </c>
      <c r="M43" s="360">
        <v>2092</v>
      </c>
    </row>
    <row r="44" spans="2:13" ht="27.75" customHeight="1" x14ac:dyDescent="0.2">
      <c r="B44" s="1188"/>
      <c r="C44" s="1189"/>
      <c r="D44" s="106"/>
      <c r="E44" s="1192" t="s">
        <v>34</v>
      </c>
      <c r="F44" s="1192"/>
      <c r="G44" s="1192"/>
      <c r="H44" s="1193"/>
      <c r="I44" s="358">
        <v>749</v>
      </c>
      <c r="J44" s="359">
        <v>581</v>
      </c>
      <c r="K44" s="359">
        <v>655</v>
      </c>
      <c r="L44" s="359">
        <v>545</v>
      </c>
      <c r="M44" s="360">
        <v>472</v>
      </c>
    </row>
    <row r="45" spans="2:13" ht="27.75" customHeight="1" x14ac:dyDescent="0.2">
      <c r="B45" s="1188"/>
      <c r="C45" s="1189"/>
      <c r="D45" s="106"/>
      <c r="E45" s="1192" t="s">
        <v>35</v>
      </c>
      <c r="F45" s="1192"/>
      <c r="G45" s="1192"/>
      <c r="H45" s="1193"/>
      <c r="I45" s="358">
        <v>2780</v>
      </c>
      <c r="J45" s="359">
        <v>2758</v>
      </c>
      <c r="K45" s="359">
        <v>2713</v>
      </c>
      <c r="L45" s="359">
        <v>2695</v>
      </c>
      <c r="M45" s="360">
        <v>2647</v>
      </c>
    </row>
    <row r="46" spans="2:13" ht="27.75" customHeight="1" x14ac:dyDescent="0.2">
      <c r="B46" s="1188"/>
      <c r="C46" s="1189"/>
      <c r="D46" s="107"/>
      <c r="E46" s="1192" t="s">
        <v>36</v>
      </c>
      <c r="F46" s="1192"/>
      <c r="G46" s="1192"/>
      <c r="H46" s="1193"/>
      <c r="I46" s="358" t="s">
        <v>486</v>
      </c>
      <c r="J46" s="359" t="s">
        <v>486</v>
      </c>
      <c r="K46" s="359" t="s">
        <v>486</v>
      </c>
      <c r="L46" s="359" t="s">
        <v>486</v>
      </c>
      <c r="M46" s="360" t="s">
        <v>486</v>
      </c>
    </row>
    <row r="47" spans="2:13" ht="27.75" customHeight="1" x14ac:dyDescent="0.2">
      <c r="B47" s="1188"/>
      <c r="C47" s="1189"/>
      <c r="D47" s="108"/>
      <c r="E47" s="1202" t="s">
        <v>37</v>
      </c>
      <c r="F47" s="1203"/>
      <c r="G47" s="1203"/>
      <c r="H47" s="1204"/>
      <c r="I47" s="358" t="s">
        <v>486</v>
      </c>
      <c r="J47" s="359" t="s">
        <v>486</v>
      </c>
      <c r="K47" s="359" t="s">
        <v>486</v>
      </c>
      <c r="L47" s="359" t="s">
        <v>486</v>
      </c>
      <c r="M47" s="360" t="s">
        <v>486</v>
      </c>
    </row>
    <row r="48" spans="2:13" ht="27.75" customHeight="1" x14ac:dyDescent="0.2">
      <c r="B48" s="1188"/>
      <c r="C48" s="1189"/>
      <c r="D48" s="106"/>
      <c r="E48" s="1192" t="s">
        <v>38</v>
      </c>
      <c r="F48" s="1192"/>
      <c r="G48" s="1192"/>
      <c r="H48" s="1193"/>
      <c r="I48" s="358" t="s">
        <v>486</v>
      </c>
      <c r="J48" s="359" t="s">
        <v>486</v>
      </c>
      <c r="K48" s="359" t="s">
        <v>486</v>
      </c>
      <c r="L48" s="359" t="s">
        <v>486</v>
      </c>
      <c r="M48" s="360" t="s">
        <v>486</v>
      </c>
    </row>
    <row r="49" spans="2:13" ht="27.75" customHeight="1" x14ac:dyDescent="0.2">
      <c r="B49" s="1190"/>
      <c r="C49" s="1191"/>
      <c r="D49" s="106"/>
      <c r="E49" s="1192" t="s">
        <v>39</v>
      </c>
      <c r="F49" s="1192"/>
      <c r="G49" s="1192"/>
      <c r="H49" s="1193"/>
      <c r="I49" s="358" t="s">
        <v>486</v>
      </c>
      <c r="J49" s="359" t="s">
        <v>486</v>
      </c>
      <c r="K49" s="359" t="s">
        <v>486</v>
      </c>
      <c r="L49" s="359" t="s">
        <v>486</v>
      </c>
      <c r="M49" s="360" t="s">
        <v>486</v>
      </c>
    </row>
    <row r="50" spans="2:13" ht="27.75" customHeight="1" x14ac:dyDescent="0.2">
      <c r="B50" s="1186" t="s">
        <v>40</v>
      </c>
      <c r="C50" s="1187"/>
      <c r="D50" s="109"/>
      <c r="E50" s="1192" t="s">
        <v>41</v>
      </c>
      <c r="F50" s="1192"/>
      <c r="G50" s="1192"/>
      <c r="H50" s="1193"/>
      <c r="I50" s="358">
        <v>6837</v>
      </c>
      <c r="J50" s="359">
        <v>7503</v>
      </c>
      <c r="K50" s="359">
        <v>8629</v>
      </c>
      <c r="L50" s="359">
        <v>8975</v>
      </c>
      <c r="M50" s="360">
        <v>9649</v>
      </c>
    </row>
    <row r="51" spans="2:13" ht="27.75" customHeight="1" x14ac:dyDescent="0.2">
      <c r="B51" s="1188"/>
      <c r="C51" s="1189"/>
      <c r="D51" s="106"/>
      <c r="E51" s="1192" t="s">
        <v>42</v>
      </c>
      <c r="F51" s="1192"/>
      <c r="G51" s="1192"/>
      <c r="H51" s="1193"/>
      <c r="I51" s="358">
        <v>12</v>
      </c>
      <c r="J51" s="359">
        <v>11</v>
      </c>
      <c r="K51" s="359">
        <v>10</v>
      </c>
      <c r="L51" s="359">
        <v>9</v>
      </c>
      <c r="M51" s="360">
        <v>8</v>
      </c>
    </row>
    <row r="52" spans="2:13" ht="27.75" customHeight="1" x14ac:dyDescent="0.2">
      <c r="B52" s="1190"/>
      <c r="C52" s="1191"/>
      <c r="D52" s="106"/>
      <c r="E52" s="1192" t="s">
        <v>43</v>
      </c>
      <c r="F52" s="1192"/>
      <c r="G52" s="1192"/>
      <c r="H52" s="1193"/>
      <c r="I52" s="358">
        <v>11867</v>
      </c>
      <c r="J52" s="359">
        <v>11216</v>
      </c>
      <c r="K52" s="359">
        <v>10582</v>
      </c>
      <c r="L52" s="359">
        <v>9832</v>
      </c>
      <c r="M52" s="360">
        <v>9462</v>
      </c>
    </row>
    <row r="53" spans="2:13" ht="27.75" customHeight="1" thickBot="1" x14ac:dyDescent="0.25">
      <c r="B53" s="1194" t="s">
        <v>19</v>
      </c>
      <c r="C53" s="1195"/>
      <c r="D53" s="110"/>
      <c r="E53" s="1196" t="s">
        <v>44</v>
      </c>
      <c r="F53" s="1196"/>
      <c r="G53" s="1196"/>
      <c r="H53" s="1197"/>
      <c r="I53" s="361">
        <v>-1312</v>
      </c>
      <c r="J53" s="362">
        <v>-2198</v>
      </c>
      <c r="K53" s="362">
        <v>-3302</v>
      </c>
      <c r="L53" s="362">
        <v>-4276</v>
      </c>
      <c r="M53" s="363">
        <v>-5379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B1rWkkj+gdiAoThXM2InOTnraueyyxOHiSgRKUxOrxS8FS2dBp3jR3oPdrQiAa5IQCAzXoJu2p0bR9PZyMMgQ==" saltValue="1Ti1/y9HAazDQMqjwcFj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7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3" t="s">
        <v>46</v>
      </c>
      <c r="D55" s="1213"/>
      <c r="E55" s="1214"/>
      <c r="F55" s="122">
        <v>2612</v>
      </c>
      <c r="G55" s="122">
        <v>2763</v>
      </c>
      <c r="H55" s="123">
        <v>2889</v>
      </c>
    </row>
    <row r="56" spans="2:8" ht="52.5" customHeight="1" x14ac:dyDescent="0.2">
      <c r="B56" s="124"/>
      <c r="C56" s="1215" t="s">
        <v>47</v>
      </c>
      <c r="D56" s="1215"/>
      <c r="E56" s="1216"/>
      <c r="F56" s="125">
        <v>118</v>
      </c>
      <c r="G56" s="125">
        <v>118</v>
      </c>
      <c r="H56" s="126">
        <v>156</v>
      </c>
    </row>
    <row r="57" spans="2:8" ht="53.25" customHeight="1" x14ac:dyDescent="0.2">
      <c r="B57" s="124"/>
      <c r="C57" s="1217" t="s">
        <v>48</v>
      </c>
      <c r="D57" s="1217"/>
      <c r="E57" s="1218"/>
      <c r="F57" s="127">
        <v>6195</v>
      </c>
      <c r="G57" s="127">
        <v>6500</v>
      </c>
      <c r="H57" s="128">
        <v>7081</v>
      </c>
    </row>
    <row r="58" spans="2:8" ht="45.75" customHeight="1" x14ac:dyDescent="0.2">
      <c r="B58" s="129"/>
      <c r="C58" s="1205" t="s">
        <v>554</v>
      </c>
      <c r="D58" s="1206"/>
      <c r="E58" s="1207"/>
      <c r="F58" s="130">
        <v>2015</v>
      </c>
      <c r="G58" s="130">
        <v>2056</v>
      </c>
      <c r="H58" s="131">
        <v>2241</v>
      </c>
    </row>
    <row r="59" spans="2:8" ht="45.75" customHeight="1" x14ac:dyDescent="0.2">
      <c r="B59" s="129"/>
      <c r="C59" s="1205" t="s">
        <v>555</v>
      </c>
      <c r="D59" s="1206"/>
      <c r="E59" s="1207"/>
      <c r="F59" s="130">
        <v>1902</v>
      </c>
      <c r="G59" s="130">
        <v>1982</v>
      </c>
      <c r="H59" s="131">
        <v>2183</v>
      </c>
    </row>
    <row r="60" spans="2:8" ht="45.75" customHeight="1" x14ac:dyDescent="0.2">
      <c r="B60" s="129"/>
      <c r="C60" s="1205" t="s">
        <v>556</v>
      </c>
      <c r="D60" s="1206"/>
      <c r="E60" s="1207"/>
      <c r="F60" s="130">
        <v>1340</v>
      </c>
      <c r="G60" s="130">
        <v>1540</v>
      </c>
      <c r="H60" s="131">
        <v>1740</v>
      </c>
    </row>
    <row r="61" spans="2:8" ht="45.75" customHeight="1" x14ac:dyDescent="0.2">
      <c r="B61" s="129"/>
      <c r="C61" s="1205" t="s">
        <v>557</v>
      </c>
      <c r="D61" s="1206"/>
      <c r="E61" s="1207"/>
      <c r="F61" s="130">
        <v>407</v>
      </c>
      <c r="G61" s="130">
        <v>404</v>
      </c>
      <c r="H61" s="131">
        <v>402</v>
      </c>
    </row>
    <row r="62" spans="2:8" ht="45.75" customHeight="1" thickBot="1" x14ac:dyDescent="0.25">
      <c r="B62" s="132"/>
      <c r="C62" s="1208" t="s">
        <v>558</v>
      </c>
      <c r="D62" s="1209"/>
      <c r="E62" s="1210"/>
      <c r="F62" s="133">
        <v>261</v>
      </c>
      <c r="G62" s="133">
        <v>253</v>
      </c>
      <c r="H62" s="134">
        <v>253</v>
      </c>
    </row>
    <row r="63" spans="2:8" ht="52.5" customHeight="1" thickBot="1" x14ac:dyDescent="0.25">
      <c r="B63" s="135"/>
      <c r="C63" s="1211" t="s">
        <v>49</v>
      </c>
      <c r="D63" s="1211"/>
      <c r="E63" s="1212"/>
      <c r="F63" s="136">
        <v>8924</v>
      </c>
      <c r="G63" s="136">
        <v>9381</v>
      </c>
      <c r="H63" s="137">
        <v>10125</v>
      </c>
    </row>
    <row r="64" spans="2:8" ht="13.2" x14ac:dyDescent="0.2"/>
  </sheetData>
  <sheetProtection algorithmName="SHA-512" hashValue="5KVo1ckNIyoo1rfw7y1NixaN12808SWEPRzB2n62i6HZXC0UQ6g/QaqkIvarDHMCp+iGsvfnHN+6NhiOOdp80g==" saltValue="+mU2Kyach3//Hq22OG2m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0603F-33DA-448C-A0D9-13CAC00C0A13}">
  <sheetPr>
    <pageSetUpPr fitToPage="1"/>
  </sheetPr>
  <dimension ref="A1:DE85"/>
  <sheetViews>
    <sheetView showGridLines="0" topLeftCell="A22" zoomScaleNormal="100" zoomScaleSheetLayoutView="55" workbookViewId="0">
      <selection activeCell="AN65" sqref="AN65:DC69"/>
    </sheetView>
  </sheetViews>
  <sheetFormatPr defaultColWidth="0" defaultRowHeight="13.5" customHeight="1" zeroHeight="1" x14ac:dyDescent="0.2"/>
  <cols>
    <col min="1" max="1" width="6.33203125" style="1221" customWidth="1"/>
    <col min="2" max="107" width="2.44140625" style="1221" customWidth="1"/>
    <col min="108" max="108" width="6.109375" style="1228" customWidth="1"/>
    <col min="109" max="109" width="5.88671875" style="1227" customWidth="1"/>
    <col min="110" max="16384" width="8.6640625" style="1221" hidden="1"/>
  </cols>
  <sheetData>
    <row r="1" spans="1:109" ht="42.75" customHeight="1" x14ac:dyDescent="0.2">
      <c r="A1" s="1219"/>
      <c r="B1" s="1220"/>
      <c r="DD1" s="1221"/>
      <c r="DE1" s="1221"/>
    </row>
    <row r="2" spans="1:109" ht="25.5" customHeight="1" x14ac:dyDescent="0.2">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2">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ht="13.2" x14ac:dyDescent="0.2">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ht="13.2" x14ac:dyDescent="0.2">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ht="13.2" x14ac:dyDescent="0.2">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ht="13.2" x14ac:dyDescent="0.2">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ht="13.2" x14ac:dyDescent="0.2">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ht="13.2" x14ac:dyDescent="0.2">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ht="13.2" x14ac:dyDescent="0.2">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ht="13.2" x14ac:dyDescent="0.2">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ht="13.2" x14ac:dyDescent="0.2">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ht="13.2" x14ac:dyDescent="0.2">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ht="13.2" x14ac:dyDescent="0.2">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ht="13.2" x14ac:dyDescent="0.2">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ht="13.2" x14ac:dyDescent="0.2">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ht="13.2" x14ac:dyDescent="0.2">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ht="13.2" x14ac:dyDescent="0.2">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ht="13.2" x14ac:dyDescent="0.2">
      <c r="DD19" s="1221"/>
      <c r="DE19" s="1221"/>
    </row>
    <row r="20" spans="1:109" ht="13.2" x14ac:dyDescent="0.2">
      <c r="DD20" s="1221"/>
      <c r="DE20" s="1221"/>
    </row>
    <row r="21" spans="1:109" ht="17.25" customHeight="1" x14ac:dyDescent="0.2">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2">
      <c r="B22" s="1227"/>
    </row>
    <row r="23" spans="1:109" ht="13.2" x14ac:dyDescent="0.2">
      <c r="B23" s="1227"/>
    </row>
    <row r="24" spans="1:109" ht="13.2" x14ac:dyDescent="0.2">
      <c r="B24" s="1227"/>
    </row>
    <row r="25" spans="1:109" ht="13.2" x14ac:dyDescent="0.2">
      <c r="B25" s="1227"/>
    </row>
    <row r="26" spans="1:109" ht="13.2" x14ac:dyDescent="0.2">
      <c r="B26" s="1227"/>
    </row>
    <row r="27" spans="1:109" ht="13.2" x14ac:dyDescent="0.2">
      <c r="B27" s="1227"/>
    </row>
    <row r="28" spans="1:109" ht="13.2" x14ac:dyDescent="0.2">
      <c r="B28" s="1227"/>
    </row>
    <row r="29" spans="1:109" ht="13.2" x14ac:dyDescent="0.2">
      <c r="B29" s="1227"/>
    </row>
    <row r="30" spans="1:109" ht="13.2" x14ac:dyDescent="0.2">
      <c r="B30" s="1227"/>
    </row>
    <row r="31" spans="1:109" ht="13.2" x14ac:dyDescent="0.2">
      <c r="B31" s="1227"/>
    </row>
    <row r="32" spans="1:109" ht="13.2" x14ac:dyDescent="0.2">
      <c r="B32" s="1227"/>
    </row>
    <row r="33" spans="2:109" ht="13.2" x14ac:dyDescent="0.2">
      <c r="B33" s="1227"/>
    </row>
    <row r="34" spans="2:109" ht="13.2" x14ac:dyDescent="0.2">
      <c r="B34" s="1227"/>
    </row>
    <row r="35" spans="2:109" ht="13.2" x14ac:dyDescent="0.2">
      <c r="B35" s="1227"/>
    </row>
    <row r="36" spans="2:109" ht="13.2" x14ac:dyDescent="0.2">
      <c r="B36" s="1227"/>
    </row>
    <row r="37" spans="2:109" ht="13.2" x14ac:dyDescent="0.2">
      <c r="B37" s="1227"/>
    </row>
    <row r="38" spans="2:109" ht="13.2" x14ac:dyDescent="0.2">
      <c r="B38" s="1227"/>
    </row>
    <row r="39" spans="2:109" ht="13.2" x14ac:dyDescent="0.2">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ht="13.2" x14ac:dyDescent="0.2">
      <c r="B40" s="1232"/>
      <c r="DD40" s="1232"/>
      <c r="DE40" s="1221"/>
    </row>
    <row r="41" spans="2:109" ht="16.2" x14ac:dyDescent="0.2">
      <c r="B41" s="1233" t="s">
        <v>559</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ht="13.2" x14ac:dyDescent="0.2">
      <c r="B42" s="1227"/>
      <c r="G42" s="1234"/>
      <c r="I42" s="1235"/>
      <c r="J42" s="1235"/>
      <c r="K42" s="1235"/>
      <c r="AM42" s="1234"/>
      <c r="AN42" s="1234" t="s">
        <v>560</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2">
      <c r="B43" s="1227"/>
      <c r="AN43" s="1236" t="s">
        <v>561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ht="13.2" x14ac:dyDescent="0.2">
      <c r="B49" s="1227"/>
      <c r="AN49" s="1221" t="s">
        <v>562</v>
      </c>
    </row>
    <row r="50" spans="1:109" ht="13.2" x14ac:dyDescent="0.2">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525</v>
      </c>
      <c r="BQ50" s="1252"/>
      <c r="BR50" s="1252"/>
      <c r="BS50" s="1252"/>
      <c r="BT50" s="1252"/>
      <c r="BU50" s="1252"/>
      <c r="BV50" s="1252"/>
      <c r="BW50" s="1252"/>
      <c r="BX50" s="1252" t="s">
        <v>526</v>
      </c>
      <c r="BY50" s="1252"/>
      <c r="BZ50" s="1252"/>
      <c r="CA50" s="1252"/>
      <c r="CB50" s="1252"/>
      <c r="CC50" s="1252"/>
      <c r="CD50" s="1252"/>
      <c r="CE50" s="1252"/>
      <c r="CF50" s="1252" t="s">
        <v>527</v>
      </c>
      <c r="CG50" s="1252"/>
      <c r="CH50" s="1252"/>
      <c r="CI50" s="1252"/>
      <c r="CJ50" s="1252"/>
      <c r="CK50" s="1252"/>
      <c r="CL50" s="1252"/>
      <c r="CM50" s="1252"/>
      <c r="CN50" s="1252" t="s">
        <v>528</v>
      </c>
      <c r="CO50" s="1252"/>
      <c r="CP50" s="1252"/>
      <c r="CQ50" s="1252"/>
      <c r="CR50" s="1252"/>
      <c r="CS50" s="1252"/>
      <c r="CT50" s="1252"/>
      <c r="CU50" s="1252"/>
      <c r="CV50" s="1252" t="s">
        <v>529</v>
      </c>
      <c r="CW50" s="1252"/>
      <c r="CX50" s="1252"/>
      <c r="CY50" s="1252"/>
      <c r="CZ50" s="1252"/>
      <c r="DA50" s="1252"/>
      <c r="DB50" s="1252"/>
      <c r="DC50" s="1252"/>
    </row>
    <row r="51" spans="1:109" ht="13.5" customHeight="1" x14ac:dyDescent="0.2">
      <c r="B51" s="1227"/>
      <c r="G51" s="1253"/>
      <c r="H51" s="1253"/>
      <c r="I51" s="1254"/>
      <c r="J51" s="1254"/>
      <c r="K51" s="1255"/>
      <c r="L51" s="1255"/>
      <c r="M51" s="1255"/>
      <c r="N51" s="1255"/>
      <c r="AM51" s="1245"/>
      <c r="AN51" s="1256" t="s">
        <v>563</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2" x14ac:dyDescent="0.2">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2" x14ac:dyDescent="0.2">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565</v>
      </c>
      <c r="BC53" s="1256"/>
      <c r="BD53" s="1256"/>
      <c r="BE53" s="1256"/>
      <c r="BF53" s="1256"/>
      <c r="BG53" s="1256"/>
      <c r="BH53" s="1256"/>
      <c r="BI53" s="1256"/>
      <c r="BJ53" s="1256"/>
      <c r="BK53" s="1256"/>
      <c r="BL53" s="1256"/>
      <c r="BM53" s="1256"/>
      <c r="BN53" s="1256"/>
      <c r="BO53" s="1256"/>
      <c r="BP53" s="1257">
        <v>69.5</v>
      </c>
      <c r="BQ53" s="1257"/>
      <c r="BR53" s="1257"/>
      <c r="BS53" s="1257"/>
      <c r="BT53" s="1257"/>
      <c r="BU53" s="1257"/>
      <c r="BV53" s="1257"/>
      <c r="BW53" s="1257"/>
      <c r="BX53" s="1257">
        <v>70.900000000000006</v>
      </c>
      <c r="BY53" s="1257"/>
      <c r="BZ53" s="1257"/>
      <c r="CA53" s="1257"/>
      <c r="CB53" s="1257"/>
      <c r="CC53" s="1257"/>
      <c r="CD53" s="1257"/>
      <c r="CE53" s="1257"/>
      <c r="CF53" s="1257">
        <v>72.5</v>
      </c>
      <c r="CG53" s="1257"/>
      <c r="CH53" s="1257"/>
      <c r="CI53" s="1257"/>
      <c r="CJ53" s="1257"/>
      <c r="CK53" s="1257"/>
      <c r="CL53" s="1257"/>
      <c r="CM53" s="1257"/>
      <c r="CN53" s="1257">
        <v>74.3</v>
      </c>
      <c r="CO53" s="1257"/>
      <c r="CP53" s="1257"/>
      <c r="CQ53" s="1257"/>
      <c r="CR53" s="1257"/>
      <c r="CS53" s="1257"/>
      <c r="CT53" s="1257"/>
      <c r="CU53" s="1257"/>
      <c r="CV53" s="1257">
        <v>75.8</v>
      </c>
      <c r="CW53" s="1257"/>
      <c r="CX53" s="1257"/>
      <c r="CY53" s="1257"/>
      <c r="CZ53" s="1257"/>
      <c r="DA53" s="1257"/>
      <c r="DB53" s="1257"/>
      <c r="DC53" s="1257"/>
    </row>
    <row r="54" spans="1:109" ht="13.2" x14ac:dyDescent="0.2">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2" x14ac:dyDescent="0.2">
      <c r="A55" s="1235"/>
      <c r="B55" s="1227"/>
      <c r="G55" s="1246"/>
      <c r="H55" s="1246"/>
      <c r="I55" s="1246"/>
      <c r="J55" s="1246"/>
      <c r="K55" s="1255"/>
      <c r="L55" s="1255"/>
      <c r="M55" s="1255"/>
      <c r="N55" s="1255"/>
      <c r="AN55" s="1252" t="s">
        <v>566</v>
      </c>
      <c r="AO55" s="1252"/>
      <c r="AP55" s="1252"/>
      <c r="AQ55" s="1252"/>
      <c r="AR55" s="1252"/>
      <c r="AS55" s="1252"/>
      <c r="AT55" s="1252"/>
      <c r="AU55" s="1252"/>
      <c r="AV55" s="1252"/>
      <c r="AW55" s="1252"/>
      <c r="AX55" s="1252"/>
      <c r="AY55" s="1252"/>
      <c r="AZ55" s="1252"/>
      <c r="BA55" s="1252"/>
      <c r="BB55" s="1256" t="s">
        <v>564</v>
      </c>
      <c r="BC55" s="1256"/>
      <c r="BD55" s="1256"/>
      <c r="BE55" s="1256"/>
      <c r="BF55" s="1256"/>
      <c r="BG55" s="1256"/>
      <c r="BH55" s="1256"/>
      <c r="BI55" s="1256"/>
      <c r="BJ55" s="1256"/>
      <c r="BK55" s="1256"/>
      <c r="BL55" s="1256"/>
      <c r="BM55" s="1256"/>
      <c r="BN55" s="1256"/>
      <c r="BO55" s="1256"/>
      <c r="BP55" s="1257">
        <v>14.9</v>
      </c>
      <c r="BQ55" s="1257"/>
      <c r="BR55" s="1257"/>
      <c r="BS55" s="1257"/>
      <c r="BT55" s="1257"/>
      <c r="BU55" s="1257"/>
      <c r="BV55" s="1257"/>
      <c r="BW55" s="1257"/>
      <c r="BX55" s="1257">
        <v>14.5</v>
      </c>
      <c r="BY55" s="1257"/>
      <c r="BZ55" s="1257"/>
      <c r="CA55" s="1257"/>
      <c r="CB55" s="1257"/>
      <c r="CC55" s="1257"/>
      <c r="CD55" s="1257"/>
      <c r="CE55" s="1257"/>
      <c r="CF55" s="1257">
        <v>25.4</v>
      </c>
      <c r="CG55" s="1257"/>
      <c r="CH55" s="1257"/>
      <c r="CI55" s="1257"/>
      <c r="CJ55" s="1257"/>
      <c r="CK55" s="1257"/>
      <c r="CL55" s="1257"/>
      <c r="CM55" s="1257"/>
      <c r="CN55" s="1257">
        <v>17.600000000000001</v>
      </c>
      <c r="CO55" s="1257"/>
      <c r="CP55" s="1257"/>
      <c r="CQ55" s="1257"/>
      <c r="CR55" s="1257"/>
      <c r="CS55" s="1257"/>
      <c r="CT55" s="1257"/>
      <c r="CU55" s="1257"/>
      <c r="CV55" s="1257">
        <v>17.2</v>
      </c>
      <c r="CW55" s="1257"/>
      <c r="CX55" s="1257"/>
      <c r="CY55" s="1257"/>
      <c r="CZ55" s="1257"/>
      <c r="DA55" s="1257"/>
      <c r="DB55" s="1257"/>
      <c r="DC55" s="1257"/>
    </row>
    <row r="56" spans="1:109" ht="13.2" x14ac:dyDescent="0.2">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ht="13.2" x14ac:dyDescent="0.2">
      <c r="B57" s="1258"/>
      <c r="G57" s="1246"/>
      <c r="H57" s="1246"/>
      <c r="I57" s="1259"/>
      <c r="J57" s="1259"/>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565</v>
      </c>
      <c r="BC57" s="1256"/>
      <c r="BD57" s="1256"/>
      <c r="BE57" s="1256"/>
      <c r="BF57" s="1256"/>
      <c r="BG57" s="1256"/>
      <c r="BH57" s="1256"/>
      <c r="BI57" s="1256"/>
      <c r="BJ57" s="1256"/>
      <c r="BK57" s="1256"/>
      <c r="BL57" s="1256"/>
      <c r="BM57" s="1256"/>
      <c r="BN57" s="1256"/>
      <c r="BO57" s="1256"/>
      <c r="BP57" s="1257">
        <v>58.5</v>
      </c>
      <c r="BQ57" s="1257"/>
      <c r="BR57" s="1257"/>
      <c r="BS57" s="1257"/>
      <c r="BT57" s="1257"/>
      <c r="BU57" s="1257"/>
      <c r="BV57" s="1257"/>
      <c r="BW57" s="1257"/>
      <c r="BX57" s="1257">
        <v>58.9</v>
      </c>
      <c r="BY57" s="1257"/>
      <c r="BZ57" s="1257"/>
      <c r="CA57" s="1257"/>
      <c r="CB57" s="1257"/>
      <c r="CC57" s="1257"/>
      <c r="CD57" s="1257"/>
      <c r="CE57" s="1257"/>
      <c r="CF57" s="1257">
        <v>63.2</v>
      </c>
      <c r="CG57" s="1257"/>
      <c r="CH57" s="1257"/>
      <c r="CI57" s="1257"/>
      <c r="CJ57" s="1257"/>
      <c r="CK57" s="1257"/>
      <c r="CL57" s="1257"/>
      <c r="CM57" s="1257"/>
      <c r="CN57" s="1257">
        <v>65.3</v>
      </c>
      <c r="CO57" s="1257"/>
      <c r="CP57" s="1257"/>
      <c r="CQ57" s="1257"/>
      <c r="CR57" s="1257"/>
      <c r="CS57" s="1257"/>
      <c r="CT57" s="1257"/>
      <c r="CU57" s="1257"/>
      <c r="CV57" s="1257">
        <v>66.900000000000006</v>
      </c>
      <c r="CW57" s="1257"/>
      <c r="CX57" s="1257"/>
      <c r="CY57" s="1257"/>
      <c r="CZ57" s="1257"/>
      <c r="DA57" s="1257"/>
      <c r="DB57" s="1257"/>
      <c r="DC57" s="1257"/>
      <c r="DD57" s="1260"/>
      <c r="DE57" s="1258"/>
    </row>
    <row r="58" spans="1:109" s="1235" customFormat="1" ht="13.2" x14ac:dyDescent="0.2">
      <c r="A58" s="1221"/>
      <c r="B58" s="1258"/>
      <c r="G58" s="1246"/>
      <c r="H58" s="1246"/>
      <c r="I58" s="1259"/>
      <c r="J58" s="1259"/>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5" customFormat="1" ht="13.2" x14ac:dyDescent="0.2">
      <c r="A59" s="1221"/>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5" customFormat="1" ht="13.2" x14ac:dyDescent="0.2">
      <c r="A60" s="1221"/>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5" customFormat="1" ht="13.2" x14ac:dyDescent="0.2">
      <c r="A61" s="1221"/>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ht="13.2" x14ac:dyDescent="0.2">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6.2" x14ac:dyDescent="0.2">
      <c r="B63" s="1266" t="s">
        <v>567</v>
      </c>
    </row>
    <row r="64" spans="1:109" ht="13.2" x14ac:dyDescent="0.2">
      <c r="B64" s="1227"/>
      <c r="G64" s="1234"/>
      <c r="I64" s="1267"/>
      <c r="J64" s="1267"/>
      <c r="K64" s="1267"/>
      <c r="L64" s="1267"/>
      <c r="M64" s="1267"/>
      <c r="N64" s="1268"/>
      <c r="AM64" s="1234"/>
      <c r="AN64" s="1234" t="s">
        <v>560</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ht="13.2" x14ac:dyDescent="0.2">
      <c r="B65" s="1227"/>
      <c r="AN65" s="1236" t="s">
        <v>568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1227"/>
      <c r="H70" s="1269"/>
      <c r="I70" s="1269"/>
      <c r="J70" s="1270"/>
      <c r="K70" s="1270"/>
      <c r="L70" s="1271"/>
      <c r="M70" s="1270"/>
      <c r="N70" s="1271"/>
      <c r="AN70" s="1245"/>
      <c r="AO70" s="1245"/>
      <c r="AP70" s="1245"/>
      <c r="AZ70" s="1245"/>
      <c r="BA70" s="1245"/>
      <c r="BB70" s="1245"/>
      <c r="BL70" s="1245"/>
      <c r="BM70" s="1245"/>
      <c r="BN70" s="1245"/>
      <c r="BX70" s="1245"/>
      <c r="BY70" s="1245"/>
      <c r="BZ70" s="1245"/>
      <c r="CJ70" s="1245"/>
      <c r="CK70" s="1245"/>
      <c r="CL70" s="1245"/>
      <c r="CV70" s="1245"/>
      <c r="CW70" s="1245"/>
      <c r="CX70" s="1245"/>
    </row>
    <row r="71" spans="2:107" ht="13.2" x14ac:dyDescent="0.2">
      <c r="B71" s="1227"/>
      <c r="G71" s="1272"/>
      <c r="I71" s="1273"/>
      <c r="J71" s="1270"/>
      <c r="K71" s="1270"/>
      <c r="L71" s="1271"/>
      <c r="M71" s="1270"/>
      <c r="N71" s="1271"/>
      <c r="AM71" s="1272"/>
      <c r="AN71" s="1221" t="s">
        <v>562</v>
      </c>
    </row>
    <row r="72" spans="2:107" ht="13.2" x14ac:dyDescent="0.2">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525</v>
      </c>
      <c r="BQ72" s="1252"/>
      <c r="BR72" s="1252"/>
      <c r="BS72" s="1252"/>
      <c r="BT72" s="1252"/>
      <c r="BU72" s="1252"/>
      <c r="BV72" s="1252"/>
      <c r="BW72" s="1252"/>
      <c r="BX72" s="1252" t="s">
        <v>526</v>
      </c>
      <c r="BY72" s="1252"/>
      <c r="BZ72" s="1252"/>
      <c r="CA72" s="1252"/>
      <c r="CB72" s="1252"/>
      <c r="CC72" s="1252"/>
      <c r="CD72" s="1252"/>
      <c r="CE72" s="1252"/>
      <c r="CF72" s="1252" t="s">
        <v>527</v>
      </c>
      <c r="CG72" s="1252"/>
      <c r="CH72" s="1252"/>
      <c r="CI72" s="1252"/>
      <c r="CJ72" s="1252"/>
      <c r="CK72" s="1252"/>
      <c r="CL72" s="1252"/>
      <c r="CM72" s="1252"/>
      <c r="CN72" s="1252" t="s">
        <v>528</v>
      </c>
      <c r="CO72" s="1252"/>
      <c r="CP72" s="1252"/>
      <c r="CQ72" s="1252"/>
      <c r="CR72" s="1252"/>
      <c r="CS72" s="1252"/>
      <c r="CT72" s="1252"/>
      <c r="CU72" s="1252"/>
      <c r="CV72" s="1252" t="s">
        <v>529</v>
      </c>
      <c r="CW72" s="1252"/>
      <c r="CX72" s="1252"/>
      <c r="CY72" s="1252"/>
      <c r="CZ72" s="1252"/>
      <c r="DA72" s="1252"/>
      <c r="DB72" s="1252"/>
      <c r="DC72" s="1252"/>
    </row>
    <row r="73" spans="2:107" ht="13.2" x14ac:dyDescent="0.2">
      <c r="B73" s="1227"/>
      <c r="G73" s="1253"/>
      <c r="H73" s="1253"/>
      <c r="I73" s="1253"/>
      <c r="J73" s="1253"/>
      <c r="K73" s="1274"/>
      <c r="L73" s="1274"/>
      <c r="M73" s="1274"/>
      <c r="N73" s="1274"/>
      <c r="AM73" s="1245"/>
      <c r="AN73" s="1256" t="s">
        <v>563</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2" x14ac:dyDescent="0.2">
      <c r="B74" s="1227"/>
      <c r="G74" s="1253"/>
      <c r="H74" s="1253"/>
      <c r="I74" s="1253"/>
      <c r="J74" s="1253"/>
      <c r="K74" s="1274"/>
      <c r="L74" s="1274"/>
      <c r="M74" s="1274"/>
      <c r="N74" s="1274"/>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2" x14ac:dyDescent="0.2">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569</v>
      </c>
      <c r="BC75" s="1256"/>
      <c r="BD75" s="1256"/>
      <c r="BE75" s="1256"/>
      <c r="BF75" s="1256"/>
      <c r="BG75" s="1256"/>
      <c r="BH75" s="1256"/>
      <c r="BI75" s="1256"/>
      <c r="BJ75" s="1256"/>
      <c r="BK75" s="1256"/>
      <c r="BL75" s="1256"/>
      <c r="BM75" s="1256"/>
      <c r="BN75" s="1256"/>
      <c r="BO75" s="1256"/>
      <c r="BP75" s="1257">
        <v>6.7</v>
      </c>
      <c r="BQ75" s="1257"/>
      <c r="BR75" s="1257"/>
      <c r="BS75" s="1257"/>
      <c r="BT75" s="1257"/>
      <c r="BU75" s="1257"/>
      <c r="BV75" s="1257"/>
      <c r="BW75" s="1257"/>
      <c r="BX75" s="1257">
        <v>6.4</v>
      </c>
      <c r="BY75" s="1257"/>
      <c r="BZ75" s="1257"/>
      <c r="CA75" s="1257"/>
      <c r="CB75" s="1257"/>
      <c r="CC75" s="1257"/>
      <c r="CD75" s="1257"/>
      <c r="CE75" s="1257"/>
      <c r="CF75" s="1257">
        <v>6.4</v>
      </c>
      <c r="CG75" s="1257"/>
      <c r="CH75" s="1257"/>
      <c r="CI75" s="1257"/>
      <c r="CJ75" s="1257"/>
      <c r="CK75" s="1257"/>
      <c r="CL75" s="1257"/>
      <c r="CM75" s="1257"/>
      <c r="CN75" s="1257">
        <v>7</v>
      </c>
      <c r="CO75" s="1257"/>
      <c r="CP75" s="1257"/>
      <c r="CQ75" s="1257"/>
      <c r="CR75" s="1257"/>
      <c r="CS75" s="1257"/>
      <c r="CT75" s="1257"/>
      <c r="CU75" s="1257"/>
      <c r="CV75" s="1257">
        <v>7.5</v>
      </c>
      <c r="CW75" s="1257"/>
      <c r="CX75" s="1257"/>
      <c r="CY75" s="1257"/>
      <c r="CZ75" s="1257"/>
      <c r="DA75" s="1257"/>
      <c r="DB75" s="1257"/>
      <c r="DC75" s="1257"/>
    </row>
    <row r="76" spans="2:107" ht="13.2" x14ac:dyDescent="0.2">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2" x14ac:dyDescent="0.2">
      <c r="B77" s="1227"/>
      <c r="G77" s="1246"/>
      <c r="H77" s="1246"/>
      <c r="I77" s="1246"/>
      <c r="J77" s="1246"/>
      <c r="K77" s="1274"/>
      <c r="L77" s="1274"/>
      <c r="M77" s="1274"/>
      <c r="N77" s="1274"/>
      <c r="AN77" s="1252" t="s">
        <v>566</v>
      </c>
      <c r="AO77" s="1252"/>
      <c r="AP77" s="1252"/>
      <c r="AQ77" s="1252"/>
      <c r="AR77" s="1252"/>
      <c r="AS77" s="1252"/>
      <c r="AT77" s="1252"/>
      <c r="AU77" s="1252"/>
      <c r="AV77" s="1252"/>
      <c r="AW77" s="1252"/>
      <c r="AX77" s="1252"/>
      <c r="AY77" s="1252"/>
      <c r="AZ77" s="1252"/>
      <c r="BA77" s="1252"/>
      <c r="BB77" s="1256" t="s">
        <v>564</v>
      </c>
      <c r="BC77" s="1256"/>
      <c r="BD77" s="1256"/>
      <c r="BE77" s="1256"/>
      <c r="BF77" s="1256"/>
      <c r="BG77" s="1256"/>
      <c r="BH77" s="1256"/>
      <c r="BI77" s="1256"/>
      <c r="BJ77" s="1256"/>
      <c r="BK77" s="1256"/>
      <c r="BL77" s="1256"/>
      <c r="BM77" s="1256"/>
      <c r="BN77" s="1256"/>
      <c r="BO77" s="1256"/>
      <c r="BP77" s="1257">
        <v>14.9</v>
      </c>
      <c r="BQ77" s="1257"/>
      <c r="BR77" s="1257"/>
      <c r="BS77" s="1257"/>
      <c r="BT77" s="1257"/>
      <c r="BU77" s="1257"/>
      <c r="BV77" s="1257"/>
      <c r="BW77" s="1257"/>
      <c r="BX77" s="1257">
        <v>14.5</v>
      </c>
      <c r="BY77" s="1257"/>
      <c r="BZ77" s="1257"/>
      <c r="CA77" s="1257"/>
      <c r="CB77" s="1257"/>
      <c r="CC77" s="1257"/>
      <c r="CD77" s="1257"/>
      <c r="CE77" s="1257"/>
      <c r="CF77" s="1257">
        <v>25.4</v>
      </c>
      <c r="CG77" s="1257"/>
      <c r="CH77" s="1257"/>
      <c r="CI77" s="1257"/>
      <c r="CJ77" s="1257"/>
      <c r="CK77" s="1257"/>
      <c r="CL77" s="1257"/>
      <c r="CM77" s="1257"/>
      <c r="CN77" s="1257">
        <v>17.600000000000001</v>
      </c>
      <c r="CO77" s="1257"/>
      <c r="CP77" s="1257"/>
      <c r="CQ77" s="1257"/>
      <c r="CR77" s="1257"/>
      <c r="CS77" s="1257"/>
      <c r="CT77" s="1257"/>
      <c r="CU77" s="1257"/>
      <c r="CV77" s="1257">
        <v>17.2</v>
      </c>
      <c r="CW77" s="1257"/>
      <c r="CX77" s="1257"/>
      <c r="CY77" s="1257"/>
      <c r="CZ77" s="1257"/>
      <c r="DA77" s="1257"/>
      <c r="DB77" s="1257"/>
      <c r="DC77" s="1257"/>
    </row>
    <row r="78" spans="2:107" ht="13.2" x14ac:dyDescent="0.2">
      <c r="B78" s="1227"/>
      <c r="G78" s="1246"/>
      <c r="H78" s="1246"/>
      <c r="I78" s="1246"/>
      <c r="J78" s="1246"/>
      <c r="K78" s="1274"/>
      <c r="L78" s="1274"/>
      <c r="M78" s="1274"/>
      <c r="N78" s="1274"/>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2" x14ac:dyDescent="0.2">
      <c r="B79" s="1227"/>
      <c r="G79" s="1246"/>
      <c r="H79" s="1246"/>
      <c r="I79" s="1259"/>
      <c r="J79" s="1259"/>
      <c r="K79" s="1275"/>
      <c r="L79" s="1275"/>
      <c r="M79" s="1275"/>
      <c r="N79" s="1275"/>
      <c r="AN79" s="1252"/>
      <c r="AO79" s="1252"/>
      <c r="AP79" s="1252"/>
      <c r="AQ79" s="1252"/>
      <c r="AR79" s="1252"/>
      <c r="AS79" s="1252"/>
      <c r="AT79" s="1252"/>
      <c r="AU79" s="1252"/>
      <c r="AV79" s="1252"/>
      <c r="AW79" s="1252"/>
      <c r="AX79" s="1252"/>
      <c r="AY79" s="1252"/>
      <c r="AZ79" s="1252"/>
      <c r="BA79" s="1252"/>
      <c r="BB79" s="1256" t="s">
        <v>569</v>
      </c>
      <c r="BC79" s="1256"/>
      <c r="BD79" s="1256"/>
      <c r="BE79" s="1256"/>
      <c r="BF79" s="1256"/>
      <c r="BG79" s="1256"/>
      <c r="BH79" s="1256"/>
      <c r="BI79" s="1256"/>
      <c r="BJ79" s="1256"/>
      <c r="BK79" s="1256"/>
      <c r="BL79" s="1256"/>
      <c r="BM79" s="1256"/>
      <c r="BN79" s="1256"/>
      <c r="BO79" s="1256"/>
      <c r="BP79" s="1257">
        <v>8.5</v>
      </c>
      <c r="BQ79" s="1257"/>
      <c r="BR79" s="1257"/>
      <c r="BS79" s="1257"/>
      <c r="BT79" s="1257"/>
      <c r="BU79" s="1257"/>
      <c r="BV79" s="1257"/>
      <c r="BW79" s="1257"/>
      <c r="BX79" s="1257">
        <v>8.4</v>
      </c>
      <c r="BY79" s="1257"/>
      <c r="BZ79" s="1257"/>
      <c r="CA79" s="1257"/>
      <c r="CB79" s="1257"/>
      <c r="CC79" s="1257"/>
      <c r="CD79" s="1257"/>
      <c r="CE79" s="1257"/>
      <c r="CF79" s="1257">
        <v>8.3000000000000007</v>
      </c>
      <c r="CG79" s="1257"/>
      <c r="CH79" s="1257"/>
      <c r="CI79" s="1257"/>
      <c r="CJ79" s="1257"/>
      <c r="CK79" s="1257"/>
      <c r="CL79" s="1257"/>
      <c r="CM79" s="1257"/>
      <c r="CN79" s="1257">
        <v>8.4</v>
      </c>
      <c r="CO79" s="1257"/>
      <c r="CP79" s="1257"/>
      <c r="CQ79" s="1257"/>
      <c r="CR79" s="1257"/>
      <c r="CS79" s="1257"/>
      <c r="CT79" s="1257"/>
      <c r="CU79" s="1257"/>
      <c r="CV79" s="1257">
        <v>8.6</v>
      </c>
      <c r="CW79" s="1257"/>
      <c r="CX79" s="1257"/>
      <c r="CY79" s="1257"/>
      <c r="CZ79" s="1257"/>
      <c r="DA79" s="1257"/>
      <c r="DB79" s="1257"/>
      <c r="DC79" s="1257"/>
    </row>
    <row r="80" spans="2:107" ht="13.2" x14ac:dyDescent="0.2">
      <c r="B80" s="1227"/>
      <c r="G80" s="1246"/>
      <c r="H80" s="1246"/>
      <c r="I80" s="1259"/>
      <c r="J80" s="1259"/>
      <c r="K80" s="1275"/>
      <c r="L80" s="1275"/>
      <c r="M80" s="1275"/>
      <c r="N80" s="1275"/>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2" x14ac:dyDescent="0.2">
      <c r="B81" s="1227"/>
    </row>
    <row r="82" spans="2:109" ht="16.2" x14ac:dyDescent="0.2">
      <c r="B82" s="1227"/>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ht="13.2" x14ac:dyDescent="0.2">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ht="13.2" x14ac:dyDescent="0.2">
      <c r="DD84" s="1221"/>
      <c r="DE84" s="1221"/>
    </row>
    <row r="85" spans="2:109" ht="13.2" x14ac:dyDescent="0.2">
      <c r="DD85" s="1221"/>
      <c r="DE85" s="1221"/>
    </row>
  </sheetData>
  <sheetProtection algorithmName="SHA-512" hashValue="ZlTN34ugnbZA2YWZkmgYVCcXrpT/tKqO5oIJ8erqS0WwWWgFxVL9xXdlMrPGMxBxGSJ/T2dcxy4K1PmHO58jvQ==" saltValue="LwOYKSGb34ku6oTZmy8bB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B9FC8-5A0A-4EC9-9B3E-E905E33EDC88}">
  <sheetPr>
    <pageSetUpPr fitToPage="1"/>
  </sheetPr>
  <dimension ref="A1:DR125"/>
  <sheetViews>
    <sheetView showGridLines="0" topLeftCell="A100" zoomScaleNormal="10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6D1vr+xxkUy70BVmp2Q8Lc4ZQ26vPSpHqxKav3m1dsbj9KjZWFAFWos1wafC6bz3fwlaPtO1bonB+Pd/ZPlEGg==" saltValue="nOa4WglPnW9LeJkx6Mq2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BAD8A-B988-426C-80AD-19C22ED8FF17}">
  <sheetPr>
    <pageSetUpPr fitToPage="1"/>
  </sheetPr>
  <dimension ref="A1:DR125"/>
  <sheetViews>
    <sheetView showGridLines="0" topLeftCell="A94" zoomScale="80" zoomScaleNormal="8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oQGKof//fjiPqitxHz11aZh71Rw4jZFYJ2Ysnpn9s18Bw1Mt9t8DH85kljhWFC3/6wI379ACS5j0focCq1fquA==" saltValue="aF3b1kucnkMsdCsPFDfMo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24590</v>
      </c>
      <c r="E3" s="156"/>
      <c r="F3" s="157">
        <v>132981</v>
      </c>
      <c r="G3" s="158"/>
      <c r="H3" s="159"/>
    </row>
    <row r="4" spans="1:8" x14ac:dyDescent="0.2">
      <c r="A4" s="160"/>
      <c r="B4" s="161"/>
      <c r="C4" s="162"/>
      <c r="D4" s="163">
        <v>14193</v>
      </c>
      <c r="E4" s="164"/>
      <c r="F4" s="165">
        <v>56973</v>
      </c>
      <c r="G4" s="166"/>
      <c r="H4" s="167"/>
    </row>
    <row r="5" spans="1:8" x14ac:dyDescent="0.2">
      <c r="A5" s="148" t="s">
        <v>519</v>
      </c>
      <c r="B5" s="153"/>
      <c r="C5" s="154"/>
      <c r="D5" s="155">
        <v>37512</v>
      </c>
      <c r="E5" s="156"/>
      <c r="F5" s="157">
        <v>128523</v>
      </c>
      <c r="G5" s="158"/>
      <c r="H5" s="159"/>
    </row>
    <row r="6" spans="1:8" x14ac:dyDescent="0.2">
      <c r="A6" s="160"/>
      <c r="B6" s="161"/>
      <c r="C6" s="162"/>
      <c r="D6" s="163">
        <v>12795</v>
      </c>
      <c r="E6" s="164"/>
      <c r="F6" s="165">
        <v>56792</v>
      </c>
      <c r="G6" s="166"/>
      <c r="H6" s="167"/>
    </row>
    <row r="7" spans="1:8" x14ac:dyDescent="0.2">
      <c r="A7" s="148" t="s">
        <v>520</v>
      </c>
      <c r="B7" s="153"/>
      <c r="C7" s="154"/>
      <c r="D7" s="155">
        <v>32641</v>
      </c>
      <c r="E7" s="156"/>
      <c r="F7" s="157">
        <v>69604</v>
      </c>
      <c r="G7" s="158"/>
      <c r="H7" s="159"/>
    </row>
    <row r="8" spans="1:8" x14ac:dyDescent="0.2">
      <c r="A8" s="160"/>
      <c r="B8" s="161"/>
      <c r="C8" s="162"/>
      <c r="D8" s="163">
        <v>21297</v>
      </c>
      <c r="E8" s="164"/>
      <c r="F8" s="165">
        <v>36247</v>
      </c>
      <c r="G8" s="166"/>
      <c r="H8" s="167"/>
    </row>
    <row r="9" spans="1:8" x14ac:dyDescent="0.2">
      <c r="A9" s="148" t="s">
        <v>521</v>
      </c>
      <c r="B9" s="153"/>
      <c r="C9" s="154"/>
      <c r="D9" s="155">
        <v>26036</v>
      </c>
      <c r="E9" s="156"/>
      <c r="F9" s="157">
        <v>68410</v>
      </c>
      <c r="G9" s="158"/>
      <c r="H9" s="159"/>
    </row>
    <row r="10" spans="1:8" x14ac:dyDescent="0.2">
      <c r="A10" s="160"/>
      <c r="B10" s="161"/>
      <c r="C10" s="162"/>
      <c r="D10" s="163">
        <v>13964</v>
      </c>
      <c r="E10" s="164"/>
      <c r="F10" s="165">
        <v>35086</v>
      </c>
      <c r="G10" s="166"/>
      <c r="H10" s="167"/>
    </row>
    <row r="11" spans="1:8" x14ac:dyDescent="0.2">
      <c r="A11" s="148" t="s">
        <v>522</v>
      </c>
      <c r="B11" s="153"/>
      <c r="C11" s="154"/>
      <c r="D11" s="155">
        <v>50933</v>
      </c>
      <c r="E11" s="156"/>
      <c r="F11" s="157">
        <v>73019</v>
      </c>
      <c r="G11" s="158"/>
      <c r="H11" s="159"/>
    </row>
    <row r="12" spans="1:8" x14ac:dyDescent="0.2">
      <c r="A12" s="160"/>
      <c r="B12" s="161"/>
      <c r="C12" s="168"/>
      <c r="D12" s="163">
        <v>29539</v>
      </c>
      <c r="E12" s="164"/>
      <c r="F12" s="165">
        <v>39427</v>
      </c>
      <c r="G12" s="166"/>
      <c r="H12" s="167"/>
    </row>
    <row r="13" spans="1:8" x14ac:dyDescent="0.2">
      <c r="A13" s="148"/>
      <c r="B13" s="153"/>
      <c r="C13" s="169"/>
      <c r="D13" s="170">
        <v>34342</v>
      </c>
      <c r="E13" s="171"/>
      <c r="F13" s="172">
        <v>94507</v>
      </c>
      <c r="G13" s="173"/>
      <c r="H13" s="159"/>
    </row>
    <row r="14" spans="1:8" x14ac:dyDescent="0.2">
      <c r="A14" s="160"/>
      <c r="B14" s="161"/>
      <c r="C14" s="162"/>
      <c r="D14" s="163">
        <v>18358</v>
      </c>
      <c r="E14" s="164"/>
      <c r="F14" s="165">
        <v>44905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6.42</v>
      </c>
      <c r="C19" s="174">
        <f>ROUND(VALUE(SUBSTITUTE(実質収支比率等に係る経年分析!G$48,"▲","-")),2)</f>
        <v>6.54</v>
      </c>
      <c r="D19" s="174">
        <f>ROUND(VALUE(SUBSTITUTE(実質収支比率等に係る経年分析!H$48,"▲","-")),2)</f>
        <v>5.94</v>
      </c>
      <c r="E19" s="174">
        <f>ROUND(VALUE(SUBSTITUTE(実質収支比率等に係る経年分析!I$48,"▲","-")),2)</f>
        <v>10.06</v>
      </c>
      <c r="F19" s="174">
        <f>ROUND(VALUE(SUBSTITUTE(実質収支比率等に係る経年分析!J$48,"▲","-")),2)</f>
        <v>9.31</v>
      </c>
    </row>
    <row r="20" spans="1:11" x14ac:dyDescent="0.2">
      <c r="A20" s="174" t="s">
        <v>53</v>
      </c>
      <c r="B20" s="174">
        <f>ROUND(VALUE(SUBSTITUTE(実質収支比率等に係る経年分析!F$47,"▲","-")),2)</f>
        <v>22.74</v>
      </c>
      <c r="C20" s="174">
        <f>ROUND(VALUE(SUBSTITUTE(実質収支比率等に係る経年分析!G$47,"▲","-")),2)</f>
        <v>24.68</v>
      </c>
      <c r="D20" s="174">
        <f>ROUND(VALUE(SUBSTITUTE(実質収支比率等に係る経年分析!H$47,"▲","-")),2)</f>
        <v>30.07</v>
      </c>
      <c r="E20" s="174">
        <f>ROUND(VALUE(SUBSTITUTE(実質収支比率等に係る経年分析!I$47,"▲","-")),2)</f>
        <v>32.78</v>
      </c>
      <c r="F20" s="174">
        <f>ROUND(VALUE(SUBSTITUTE(実質収支比率等に係る経年分析!J$47,"▲","-")),2)</f>
        <v>33.869999999999997</v>
      </c>
    </row>
    <row r="21" spans="1:11" x14ac:dyDescent="0.2">
      <c r="A21" s="174" t="s">
        <v>54</v>
      </c>
      <c r="B21" s="174">
        <f>IF(ISNUMBER(VALUE(SUBSTITUTE(実質収支比率等に係る経年分析!F$49,"▲","-"))),ROUND(VALUE(SUBSTITUTE(実質収支比率等に係る経年分析!F$49,"▲","-")),2),NA())</f>
        <v>-1.21</v>
      </c>
      <c r="C21" s="174">
        <f>IF(ISNUMBER(VALUE(SUBSTITUTE(実質収支比率等に係る経年分析!G$49,"▲","-"))),ROUND(VALUE(SUBSTITUTE(実質収支比率等に係る経年分析!G$49,"▲","-")),2),NA())</f>
        <v>1.1200000000000001</v>
      </c>
      <c r="D21" s="174">
        <f>IF(ISNUMBER(VALUE(SUBSTITUTE(実質収支比率等に係る経年分析!H$49,"▲","-"))),ROUND(VALUE(SUBSTITUTE(実質収支比率等に係る経年分析!H$49,"▲","-")),2),NA())</f>
        <v>4.3499999999999996</v>
      </c>
      <c r="E21" s="174">
        <f>IF(ISNUMBER(VALUE(SUBSTITUTE(実質収支比率等に係る経年分析!I$49,"▲","-"))),ROUND(VALUE(SUBSTITUTE(実質収支比率等に係る経年分析!I$49,"▲","-")),2),NA())</f>
        <v>4.2</v>
      </c>
      <c r="F21" s="174">
        <f>IF(ISNUMBER(VALUE(SUBSTITUTE(実質収支比率等に係る経年分析!J$49,"▲","-"))),ROUND(VALUE(SUBSTITUTE(実質収支比率等に係る経年分析!J$49,"▲","-")),2),NA())</f>
        <v>-4.43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
      <c r="A31" s="175" t="str">
        <f>IF(連結実質赤字比率に係る赤字・黒字の構成分析!C$39="",NA(),連結実質赤字比率に係る赤字・黒字の構成分析!C$39)</f>
        <v>熊田診療所特別会計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1.35</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9.2200000000000006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11.22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1375</v>
      </c>
      <c r="E42" s="176"/>
      <c r="F42" s="176"/>
      <c r="G42" s="176">
        <f>'実質公債費比率（分子）の構造'!L$52</f>
        <v>1314</v>
      </c>
      <c r="H42" s="176"/>
      <c r="I42" s="176"/>
      <c r="J42" s="176">
        <f>'実質公債費比率（分子）の構造'!M$52</f>
        <v>1303</v>
      </c>
      <c r="K42" s="176"/>
      <c r="L42" s="176"/>
      <c r="M42" s="176">
        <f>'実質公債費比率（分子）の構造'!N$52</f>
        <v>1290</v>
      </c>
      <c r="N42" s="176"/>
      <c r="O42" s="176"/>
      <c r="P42" s="176">
        <f>'実質公債費比率（分子）の構造'!O$52</f>
        <v>1295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214</v>
      </c>
      <c r="C45" s="176"/>
      <c r="D45" s="176"/>
      <c r="E45" s="176">
        <f>'実質公債費比率（分子）の構造'!L$49</f>
        <v>178</v>
      </c>
      <c r="F45" s="176"/>
      <c r="G45" s="176"/>
      <c r="H45" s="176">
        <f>'実質公債費比率（分子）の構造'!M$49</f>
        <v>244</v>
      </c>
      <c r="I45" s="176"/>
      <c r="J45" s="176"/>
      <c r="K45" s="176">
        <f>'実質公債費比率（分子）の構造'!N$49</f>
        <v>243</v>
      </c>
      <c r="L45" s="176"/>
      <c r="M45" s="176"/>
      <c r="N45" s="176">
        <f>'実質公債費比率（分子）の構造'!O$49</f>
        <v>251</v>
      </c>
      <c r="O45" s="176"/>
      <c r="P45" s="176"/>
    </row>
    <row r="46" spans="1:16" x14ac:dyDescent="0.2">
      <c r="A46" s="176" t="s">
        <v>64</v>
      </c>
      <c r="B46" s="176">
        <f>'実質公債費比率（分子）の構造'!K$48</f>
        <v>227</v>
      </c>
      <c r="C46" s="176"/>
      <c r="D46" s="176"/>
      <c r="E46" s="176">
        <f>'実質公債費比率（分子）の構造'!L$48</f>
        <v>237</v>
      </c>
      <c r="F46" s="176"/>
      <c r="G46" s="176"/>
      <c r="H46" s="176">
        <f>'実質公債費比率（分子）の構造'!M$48</f>
        <v>222</v>
      </c>
      <c r="I46" s="176"/>
      <c r="J46" s="176"/>
      <c r="K46" s="176">
        <f>'実質公債費比率（分子）の構造'!N$48</f>
        <v>240</v>
      </c>
      <c r="L46" s="176"/>
      <c r="M46" s="176"/>
      <c r="N46" s="176">
        <f>'実質公債費比率（分子）の構造'!O$48</f>
        <v>227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1369</v>
      </c>
      <c r="C49" s="176"/>
      <c r="D49" s="176"/>
      <c r="E49" s="176">
        <f>'実質公債費比率（分子）の構造'!L$45</f>
        <v>1332</v>
      </c>
      <c r="F49" s="176"/>
      <c r="G49" s="176"/>
      <c r="H49" s="176">
        <f>'実質公債費比率（分子）の構造'!M$45</f>
        <v>1346</v>
      </c>
      <c r="I49" s="176"/>
      <c r="J49" s="176"/>
      <c r="K49" s="176">
        <f>'実質公債費比率（分子）の構造'!N$45</f>
        <v>1378</v>
      </c>
      <c r="L49" s="176"/>
      <c r="M49" s="176"/>
      <c r="N49" s="176">
        <f>'実質公債費比率（分子）の構造'!O$45</f>
        <v>1382</v>
      </c>
      <c r="O49" s="176"/>
      <c r="P49" s="176"/>
    </row>
    <row r="50" spans="1:16" x14ac:dyDescent="0.2">
      <c r="A50" s="176" t="s">
        <v>67</v>
      </c>
      <c r="B50" s="176" t="e">
        <f>NA()</f>
        <v>#N/A</v>
      </c>
      <c r="C50" s="176">
        <f>IF(ISNUMBER('実質公債費比率（分子）の構造'!K$53),'実質公債費比率（分子）の構造'!K$53,NA())</f>
        <v>435</v>
      </c>
      <c r="D50" s="176" t="e">
        <f>NA()</f>
        <v>#N/A</v>
      </c>
      <c r="E50" s="176" t="e">
        <f>NA()</f>
        <v>#N/A</v>
      </c>
      <c r="F50" s="176">
        <f>IF(ISNUMBER('実質公債費比率（分子）の構造'!L$53),'実質公債費比率（分子）の構造'!L$53,NA())</f>
        <v>433</v>
      </c>
      <c r="G50" s="176" t="e">
        <f>NA()</f>
        <v>#N/A</v>
      </c>
      <c r="H50" s="176" t="e">
        <f>NA()</f>
        <v>#N/A</v>
      </c>
      <c r="I50" s="176">
        <f>IF(ISNUMBER('実質公債費比率（分子）の構造'!M$53),'実質公債費比率（分子）の構造'!M$53,NA())</f>
        <v>509</v>
      </c>
      <c r="J50" s="176" t="e">
        <f>NA()</f>
        <v>#N/A</v>
      </c>
      <c r="K50" s="176" t="e">
        <f>NA()</f>
        <v>#N/A</v>
      </c>
      <c r="L50" s="176">
        <f>IF(ISNUMBER('実質公債費比率（分子）の構造'!N$53),'実質公債費比率（分子）の構造'!N$53,NA())</f>
        <v>571</v>
      </c>
      <c r="M50" s="176" t="e">
        <f>NA()</f>
        <v>#N/A</v>
      </c>
      <c r="N50" s="176" t="e">
        <f>NA()</f>
        <v>#N/A</v>
      </c>
      <c r="O50" s="176">
        <f>IF(ISNUMBER('実質公債費比率（分子）の構造'!O$53),'実質公債費比率（分子）の構造'!O$53,NA())</f>
        <v>565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11867</v>
      </c>
      <c r="E56" s="175"/>
      <c r="F56" s="175"/>
      <c r="G56" s="175">
        <f>'将来負担比率（分子）の構造'!J$52</f>
        <v>11216</v>
      </c>
      <c r="H56" s="175"/>
      <c r="I56" s="175"/>
      <c r="J56" s="175">
        <f>'将来負担比率（分子）の構造'!K$52</f>
        <v>10582</v>
      </c>
      <c r="K56" s="175"/>
      <c r="L56" s="175"/>
      <c r="M56" s="175">
        <f>'将来負担比率（分子）の構造'!L$52</f>
        <v>9832</v>
      </c>
      <c r="N56" s="175"/>
      <c r="O56" s="175"/>
      <c r="P56" s="175">
        <f>'将来負担比率（分子）の構造'!M$52</f>
        <v>9462</v>
      </c>
    </row>
    <row r="57" spans="1:16" x14ac:dyDescent="0.2">
      <c r="A57" s="175" t="s">
        <v>42</v>
      </c>
      <c r="B57" s="175"/>
      <c r="C57" s="175"/>
      <c r="D57" s="175">
        <f>'将来負担比率（分子）の構造'!I$51</f>
        <v>12</v>
      </c>
      <c r="E57" s="175"/>
      <c r="F57" s="175"/>
      <c r="G57" s="175">
        <f>'将来負担比率（分子）の構造'!J$51</f>
        <v>11</v>
      </c>
      <c r="H57" s="175"/>
      <c r="I57" s="175"/>
      <c r="J57" s="175">
        <f>'将来負担比率（分子）の構造'!K$51</f>
        <v>10</v>
      </c>
      <c r="K57" s="175"/>
      <c r="L57" s="175"/>
      <c r="M57" s="175">
        <f>'将来負担比率（分子）の構造'!L$51</f>
        <v>9</v>
      </c>
      <c r="N57" s="175"/>
      <c r="O57" s="175"/>
      <c r="P57" s="175">
        <f>'将来負担比率（分子）の構造'!M$51</f>
        <v>8</v>
      </c>
    </row>
    <row r="58" spans="1:16" x14ac:dyDescent="0.2">
      <c r="A58" s="175" t="s">
        <v>41</v>
      </c>
      <c r="B58" s="175"/>
      <c r="C58" s="175"/>
      <c r="D58" s="175">
        <f>'将来負担比率（分子）の構造'!I$50</f>
        <v>6837</v>
      </c>
      <c r="E58" s="175"/>
      <c r="F58" s="175"/>
      <c r="G58" s="175">
        <f>'将来負担比率（分子）の構造'!J$50</f>
        <v>7503</v>
      </c>
      <c r="H58" s="175"/>
      <c r="I58" s="175"/>
      <c r="J58" s="175">
        <f>'将来負担比率（分子）の構造'!K$50</f>
        <v>8629</v>
      </c>
      <c r="K58" s="175"/>
      <c r="L58" s="175"/>
      <c r="M58" s="175">
        <f>'将来負担比率（分子）の構造'!L$50</f>
        <v>8975</v>
      </c>
      <c r="N58" s="175"/>
      <c r="O58" s="175"/>
      <c r="P58" s="175">
        <f>'将来負担比率（分子）の構造'!M$50</f>
        <v>9649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2780</v>
      </c>
      <c r="C62" s="175"/>
      <c r="D62" s="175"/>
      <c r="E62" s="175">
        <f>'将来負担比率（分子）の構造'!J$45</f>
        <v>2758</v>
      </c>
      <c r="F62" s="175"/>
      <c r="G62" s="175"/>
      <c r="H62" s="175">
        <f>'将来負担比率（分子）の構造'!K$45</f>
        <v>2713</v>
      </c>
      <c r="I62" s="175"/>
      <c r="J62" s="175"/>
      <c r="K62" s="175">
        <f>'将来負担比率（分子）の構造'!L$45</f>
        <v>2695</v>
      </c>
      <c r="L62" s="175"/>
      <c r="M62" s="175"/>
      <c r="N62" s="175">
        <f>'将来負担比率（分子）の構造'!M$45</f>
        <v>2647</v>
      </c>
      <c r="O62" s="175"/>
      <c r="P62" s="175"/>
    </row>
    <row r="63" spans="1:16" x14ac:dyDescent="0.2">
      <c r="A63" s="175" t="s">
        <v>34</v>
      </c>
      <c r="B63" s="175">
        <f>'将来負担比率（分子）の構造'!I$44</f>
        <v>749</v>
      </c>
      <c r="C63" s="175"/>
      <c r="D63" s="175"/>
      <c r="E63" s="175">
        <f>'将来負担比率（分子）の構造'!J$44</f>
        <v>581</v>
      </c>
      <c r="F63" s="175"/>
      <c r="G63" s="175"/>
      <c r="H63" s="175">
        <f>'将来負担比率（分子）の構造'!K$44</f>
        <v>655</v>
      </c>
      <c r="I63" s="175"/>
      <c r="J63" s="175"/>
      <c r="K63" s="175">
        <f>'将来負担比率（分子）の構造'!L$44</f>
        <v>545</v>
      </c>
      <c r="L63" s="175"/>
      <c r="M63" s="175"/>
      <c r="N63" s="175">
        <f>'将来負担比率（分子）の構造'!M$44</f>
        <v>472</v>
      </c>
      <c r="O63" s="175"/>
      <c r="P63" s="175"/>
    </row>
    <row r="64" spans="1:16" x14ac:dyDescent="0.2">
      <c r="A64" s="175" t="s">
        <v>33</v>
      </c>
      <c r="B64" s="175">
        <f>'将来負担比率（分子）の構造'!I$43</f>
        <v>2902</v>
      </c>
      <c r="C64" s="175"/>
      <c r="D64" s="175"/>
      <c r="E64" s="175">
        <f>'将来負担比率（分子）の構造'!J$43</f>
        <v>2642</v>
      </c>
      <c r="F64" s="175"/>
      <c r="G64" s="175"/>
      <c r="H64" s="175">
        <f>'将来負担比率（分子）の構造'!K$43</f>
        <v>2736</v>
      </c>
      <c r="I64" s="175"/>
      <c r="J64" s="175"/>
      <c r="K64" s="175">
        <f>'将来負担比率（分子）の構造'!L$43</f>
        <v>2323</v>
      </c>
      <c r="L64" s="175"/>
      <c r="M64" s="175"/>
      <c r="N64" s="175">
        <f>'将来負担比率（分子）の構造'!M$43</f>
        <v>2092</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10974</v>
      </c>
      <c r="C66" s="175"/>
      <c r="D66" s="175"/>
      <c r="E66" s="175">
        <f>'将来負担比率（分子）の構造'!J$41</f>
        <v>10551</v>
      </c>
      <c r="F66" s="175"/>
      <c r="G66" s="175"/>
      <c r="H66" s="175">
        <f>'将来負担比率（分子）の構造'!K$41</f>
        <v>9814</v>
      </c>
      <c r="I66" s="175"/>
      <c r="J66" s="175"/>
      <c r="K66" s="175">
        <f>'将来負担比率（分子）の構造'!L$41</f>
        <v>8978</v>
      </c>
      <c r="L66" s="175"/>
      <c r="M66" s="175"/>
      <c r="N66" s="175">
        <f>'将来負担比率（分子）の構造'!M$41</f>
        <v>8529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2612</v>
      </c>
      <c r="C72" s="179">
        <f>基金残高に係る経年分析!G55</f>
        <v>2763</v>
      </c>
      <c r="D72" s="179">
        <f>基金残高に係る経年分析!H55</f>
        <v>2889</v>
      </c>
    </row>
    <row r="73" spans="1:16" x14ac:dyDescent="0.2">
      <c r="A73" s="178" t="s">
        <v>74</v>
      </c>
      <c r="B73" s="179">
        <f>基金残高に係る経年分析!F56</f>
        <v>118</v>
      </c>
      <c r="C73" s="179">
        <f>基金残高に係る経年分析!G56</f>
        <v>118</v>
      </c>
      <c r="D73" s="179">
        <f>基金残高に係る経年分析!H56</f>
        <v>156</v>
      </c>
    </row>
    <row r="74" spans="1:16" x14ac:dyDescent="0.2">
      <c r="A74" s="178" t="s">
        <v>75</v>
      </c>
      <c r="B74" s="179">
        <f>基金残高に係る経年分析!F57</f>
        <v>6195</v>
      </c>
      <c r="C74" s="179">
        <f>基金残高に係る経年分析!G57</f>
        <v>6500</v>
      </c>
      <c r="D74" s="179">
        <f>基金残高に係る経年分析!H57</f>
        <v>7081</v>
      </c>
    </row>
  </sheetData>
  <sheetProtection algorithmName="SHA-512" hashValue="xNNQynSvVVOvQ7akMKQpw3mF0RvlD/mtIB60iZw3LL3Tk0VQYPWHgRAy30FJhvjVHaPs3LWZtPfvXQGe4h5PdQ==" saltValue="oq4hPy8bC27LNqz/W1y2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3371698</v>
      </c>
      <c r="S5" s="677"/>
      <c r="T5" s="677"/>
      <c r="U5" s="677"/>
      <c r="V5" s="677"/>
      <c r="W5" s="677"/>
      <c r="X5" s="677"/>
      <c r="Y5" s="702"/>
      <c r="Z5" s="715">
        <v>23.9</v>
      </c>
      <c r="AA5" s="715"/>
      <c r="AB5" s="715"/>
      <c r="AC5" s="715"/>
      <c r="AD5" s="716">
        <v>3371698</v>
      </c>
      <c r="AE5" s="716"/>
      <c r="AF5" s="716"/>
      <c r="AG5" s="716"/>
      <c r="AH5" s="716"/>
      <c r="AI5" s="716"/>
      <c r="AJ5" s="716"/>
      <c r="AK5" s="716"/>
      <c r="AL5" s="703">
        <v>39.6</v>
      </c>
      <c r="AM5" s="685"/>
      <c r="AN5" s="685"/>
      <c r="AO5" s="704"/>
      <c r="AP5" s="679" t="s">
        <v>216</v>
      </c>
      <c r="AQ5" s="680"/>
      <c r="AR5" s="680"/>
      <c r="AS5" s="680"/>
      <c r="AT5" s="680"/>
      <c r="AU5" s="680"/>
      <c r="AV5" s="680"/>
      <c r="AW5" s="680"/>
      <c r="AX5" s="680"/>
      <c r="AY5" s="680"/>
      <c r="AZ5" s="680"/>
      <c r="BA5" s="680"/>
      <c r="BB5" s="680"/>
      <c r="BC5" s="680"/>
      <c r="BD5" s="680"/>
      <c r="BE5" s="680"/>
      <c r="BF5" s="681"/>
      <c r="BG5" s="621">
        <v>3367526</v>
      </c>
      <c r="BH5" s="622"/>
      <c r="BI5" s="622"/>
      <c r="BJ5" s="622"/>
      <c r="BK5" s="622"/>
      <c r="BL5" s="622"/>
      <c r="BM5" s="622"/>
      <c r="BN5" s="623"/>
      <c r="BO5" s="659">
        <v>99.9</v>
      </c>
      <c r="BP5" s="659"/>
      <c r="BQ5" s="659"/>
      <c r="BR5" s="659"/>
      <c r="BS5" s="660">
        <v>35478</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151261</v>
      </c>
      <c r="S6" s="622"/>
      <c r="T6" s="622"/>
      <c r="U6" s="622"/>
      <c r="V6" s="622"/>
      <c r="W6" s="622"/>
      <c r="X6" s="622"/>
      <c r="Y6" s="623"/>
      <c r="Z6" s="659">
        <v>1.1000000000000001</v>
      </c>
      <c r="AA6" s="659"/>
      <c r="AB6" s="659"/>
      <c r="AC6" s="659"/>
      <c r="AD6" s="660">
        <v>151261</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3367526</v>
      </c>
      <c r="BH6" s="622"/>
      <c r="BI6" s="622"/>
      <c r="BJ6" s="622"/>
      <c r="BK6" s="622"/>
      <c r="BL6" s="622"/>
      <c r="BM6" s="622"/>
      <c r="BN6" s="623"/>
      <c r="BO6" s="659">
        <v>99.9</v>
      </c>
      <c r="BP6" s="659"/>
      <c r="BQ6" s="659"/>
      <c r="BR6" s="659"/>
      <c r="BS6" s="660">
        <v>35478</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107810</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107810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678</v>
      </c>
      <c r="S7" s="622"/>
      <c r="T7" s="622"/>
      <c r="U7" s="622"/>
      <c r="V7" s="622"/>
      <c r="W7" s="622"/>
      <c r="X7" s="622"/>
      <c r="Y7" s="623"/>
      <c r="Z7" s="659">
        <v>0</v>
      </c>
      <c r="AA7" s="659"/>
      <c r="AB7" s="659"/>
      <c r="AC7" s="659"/>
      <c r="AD7" s="660">
        <v>678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1223224</v>
      </c>
      <c r="BH7" s="622"/>
      <c r="BI7" s="622"/>
      <c r="BJ7" s="622"/>
      <c r="BK7" s="622"/>
      <c r="BL7" s="622"/>
      <c r="BM7" s="622"/>
      <c r="BN7" s="623"/>
      <c r="BO7" s="659">
        <v>36.299999999999997</v>
      </c>
      <c r="BP7" s="659"/>
      <c r="BQ7" s="659"/>
      <c r="BR7" s="659"/>
      <c r="BS7" s="660">
        <v>35478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1956127</v>
      </c>
      <c r="CS7" s="622"/>
      <c r="CT7" s="622"/>
      <c r="CU7" s="622"/>
      <c r="CV7" s="622"/>
      <c r="CW7" s="622"/>
      <c r="CX7" s="622"/>
      <c r="CY7" s="623"/>
      <c r="CZ7" s="659">
        <v>14.8</v>
      </c>
      <c r="DA7" s="659"/>
      <c r="DB7" s="659"/>
      <c r="DC7" s="659"/>
      <c r="DD7" s="627">
        <v>1546</v>
      </c>
      <c r="DE7" s="622"/>
      <c r="DF7" s="622"/>
      <c r="DG7" s="622"/>
      <c r="DH7" s="622"/>
      <c r="DI7" s="622"/>
      <c r="DJ7" s="622"/>
      <c r="DK7" s="622"/>
      <c r="DL7" s="622"/>
      <c r="DM7" s="622"/>
      <c r="DN7" s="622"/>
      <c r="DO7" s="622"/>
      <c r="DP7" s="623"/>
      <c r="DQ7" s="627">
        <v>1816116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15726</v>
      </c>
      <c r="S8" s="622"/>
      <c r="T8" s="622"/>
      <c r="U8" s="622"/>
      <c r="V8" s="622"/>
      <c r="W8" s="622"/>
      <c r="X8" s="622"/>
      <c r="Y8" s="623"/>
      <c r="Z8" s="659">
        <v>0.1</v>
      </c>
      <c r="AA8" s="659"/>
      <c r="AB8" s="659"/>
      <c r="AC8" s="659"/>
      <c r="AD8" s="660">
        <v>15726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44350</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4351053</v>
      </c>
      <c r="CS8" s="622"/>
      <c r="CT8" s="622"/>
      <c r="CU8" s="622"/>
      <c r="CV8" s="622"/>
      <c r="CW8" s="622"/>
      <c r="CX8" s="622"/>
      <c r="CY8" s="623"/>
      <c r="CZ8" s="659">
        <v>32.9</v>
      </c>
      <c r="DA8" s="659"/>
      <c r="DB8" s="659"/>
      <c r="DC8" s="659"/>
      <c r="DD8" s="627">
        <v>327728</v>
      </c>
      <c r="DE8" s="622"/>
      <c r="DF8" s="622"/>
      <c r="DG8" s="622"/>
      <c r="DH8" s="622"/>
      <c r="DI8" s="622"/>
      <c r="DJ8" s="622"/>
      <c r="DK8" s="622"/>
      <c r="DL8" s="622"/>
      <c r="DM8" s="622"/>
      <c r="DN8" s="622"/>
      <c r="DO8" s="622"/>
      <c r="DP8" s="623"/>
      <c r="DQ8" s="627">
        <v>2273561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18143</v>
      </c>
      <c r="S9" s="622"/>
      <c r="T9" s="622"/>
      <c r="U9" s="622"/>
      <c r="V9" s="622"/>
      <c r="W9" s="622"/>
      <c r="X9" s="622"/>
      <c r="Y9" s="623"/>
      <c r="Z9" s="659">
        <v>0.1</v>
      </c>
      <c r="AA9" s="659"/>
      <c r="AB9" s="659"/>
      <c r="AC9" s="659"/>
      <c r="AD9" s="660">
        <v>18143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1021333</v>
      </c>
      <c r="BH9" s="622"/>
      <c r="BI9" s="622"/>
      <c r="BJ9" s="622"/>
      <c r="BK9" s="622"/>
      <c r="BL9" s="622"/>
      <c r="BM9" s="622"/>
      <c r="BN9" s="623"/>
      <c r="BO9" s="659">
        <v>30.3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1487938</v>
      </c>
      <c r="CS9" s="622"/>
      <c r="CT9" s="622"/>
      <c r="CU9" s="622"/>
      <c r="CV9" s="622"/>
      <c r="CW9" s="622"/>
      <c r="CX9" s="622"/>
      <c r="CY9" s="623"/>
      <c r="CZ9" s="659">
        <v>11.3</v>
      </c>
      <c r="DA9" s="659"/>
      <c r="DB9" s="659"/>
      <c r="DC9" s="659"/>
      <c r="DD9" s="627">
        <v>18230</v>
      </c>
      <c r="DE9" s="622"/>
      <c r="DF9" s="622"/>
      <c r="DG9" s="622"/>
      <c r="DH9" s="622"/>
      <c r="DI9" s="622"/>
      <c r="DJ9" s="622"/>
      <c r="DK9" s="622"/>
      <c r="DL9" s="622"/>
      <c r="DM9" s="622"/>
      <c r="DN9" s="622"/>
      <c r="DO9" s="622"/>
      <c r="DP9" s="623"/>
      <c r="DQ9" s="627">
        <v>1282426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79171</v>
      </c>
      <c r="BH10" s="622"/>
      <c r="BI10" s="622"/>
      <c r="BJ10" s="622"/>
      <c r="BK10" s="622"/>
      <c r="BL10" s="622"/>
      <c r="BM10" s="622"/>
      <c r="BN10" s="623"/>
      <c r="BO10" s="659">
        <v>2.2999999999999998</v>
      </c>
      <c r="BP10" s="659"/>
      <c r="BQ10" s="659"/>
      <c r="BR10" s="659"/>
      <c r="BS10" s="660">
        <v>13138</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81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623818</v>
      </c>
      <c r="S11" s="622"/>
      <c r="T11" s="622"/>
      <c r="U11" s="622"/>
      <c r="V11" s="622"/>
      <c r="W11" s="622"/>
      <c r="X11" s="622"/>
      <c r="Y11" s="623"/>
      <c r="Z11" s="624">
        <v>4.4000000000000004</v>
      </c>
      <c r="AA11" s="625"/>
      <c r="AB11" s="625"/>
      <c r="AC11" s="626"/>
      <c r="AD11" s="627">
        <v>623818</v>
      </c>
      <c r="AE11" s="622"/>
      <c r="AF11" s="622"/>
      <c r="AG11" s="622"/>
      <c r="AH11" s="622"/>
      <c r="AI11" s="622"/>
      <c r="AJ11" s="622"/>
      <c r="AK11" s="623"/>
      <c r="AL11" s="624">
        <v>7.3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78370</v>
      </c>
      <c r="BH11" s="622"/>
      <c r="BI11" s="622"/>
      <c r="BJ11" s="622"/>
      <c r="BK11" s="622"/>
      <c r="BL11" s="622"/>
      <c r="BM11" s="622"/>
      <c r="BN11" s="623"/>
      <c r="BO11" s="659">
        <v>2.2999999999999998</v>
      </c>
      <c r="BP11" s="659"/>
      <c r="BQ11" s="659"/>
      <c r="BR11" s="659"/>
      <c r="BS11" s="660">
        <v>22340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372260</v>
      </c>
      <c r="CS11" s="622"/>
      <c r="CT11" s="622"/>
      <c r="CU11" s="622"/>
      <c r="CV11" s="622"/>
      <c r="CW11" s="622"/>
      <c r="CX11" s="622"/>
      <c r="CY11" s="623"/>
      <c r="CZ11" s="659">
        <v>2.8</v>
      </c>
      <c r="DA11" s="659"/>
      <c r="DB11" s="659"/>
      <c r="DC11" s="659"/>
      <c r="DD11" s="627">
        <v>52405</v>
      </c>
      <c r="DE11" s="622"/>
      <c r="DF11" s="622"/>
      <c r="DG11" s="622"/>
      <c r="DH11" s="622"/>
      <c r="DI11" s="622"/>
      <c r="DJ11" s="622"/>
      <c r="DK11" s="622"/>
      <c r="DL11" s="622"/>
      <c r="DM11" s="622"/>
      <c r="DN11" s="622"/>
      <c r="DO11" s="622"/>
      <c r="DP11" s="623"/>
      <c r="DQ11" s="627">
        <v>195426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41782</v>
      </c>
      <c r="S12" s="622"/>
      <c r="T12" s="622"/>
      <c r="U12" s="622"/>
      <c r="V12" s="622"/>
      <c r="W12" s="622"/>
      <c r="X12" s="622"/>
      <c r="Y12" s="623"/>
      <c r="Z12" s="659">
        <v>0.3</v>
      </c>
      <c r="AA12" s="659"/>
      <c r="AB12" s="659"/>
      <c r="AC12" s="659"/>
      <c r="AD12" s="660">
        <v>41782</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1860759</v>
      </c>
      <c r="BH12" s="622"/>
      <c r="BI12" s="622"/>
      <c r="BJ12" s="622"/>
      <c r="BK12" s="622"/>
      <c r="BL12" s="622"/>
      <c r="BM12" s="622"/>
      <c r="BN12" s="623"/>
      <c r="BO12" s="659">
        <v>55.2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437769</v>
      </c>
      <c r="CS12" s="622"/>
      <c r="CT12" s="622"/>
      <c r="CU12" s="622"/>
      <c r="CV12" s="622"/>
      <c r="CW12" s="622"/>
      <c r="CX12" s="622"/>
      <c r="CY12" s="623"/>
      <c r="CZ12" s="659">
        <v>3.3</v>
      </c>
      <c r="DA12" s="659"/>
      <c r="DB12" s="659"/>
      <c r="DC12" s="659"/>
      <c r="DD12" s="627" t="s">
        <v>122</v>
      </c>
      <c r="DE12" s="622"/>
      <c r="DF12" s="622"/>
      <c r="DG12" s="622"/>
      <c r="DH12" s="622"/>
      <c r="DI12" s="622"/>
      <c r="DJ12" s="622"/>
      <c r="DK12" s="622"/>
      <c r="DL12" s="622"/>
      <c r="DM12" s="622"/>
      <c r="DN12" s="622"/>
      <c r="DO12" s="622"/>
      <c r="DP12" s="623"/>
      <c r="DQ12" s="627">
        <v>247570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1859526</v>
      </c>
      <c r="BH13" s="622"/>
      <c r="BI13" s="622"/>
      <c r="BJ13" s="622"/>
      <c r="BK13" s="622"/>
      <c r="BL13" s="622"/>
      <c r="BM13" s="622"/>
      <c r="BN13" s="623"/>
      <c r="BO13" s="659">
        <v>55.2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1111743</v>
      </c>
      <c r="CS13" s="622"/>
      <c r="CT13" s="622"/>
      <c r="CU13" s="622"/>
      <c r="CV13" s="622"/>
      <c r="CW13" s="622"/>
      <c r="CX13" s="622"/>
      <c r="CY13" s="623"/>
      <c r="CZ13" s="659">
        <v>8.4</v>
      </c>
      <c r="DA13" s="659"/>
      <c r="DB13" s="659"/>
      <c r="DC13" s="659"/>
      <c r="DD13" s="627">
        <v>657869</v>
      </c>
      <c r="DE13" s="622"/>
      <c r="DF13" s="622"/>
      <c r="DG13" s="622"/>
      <c r="DH13" s="622"/>
      <c r="DI13" s="622"/>
      <c r="DJ13" s="622"/>
      <c r="DK13" s="622"/>
      <c r="DL13" s="622"/>
      <c r="DM13" s="622"/>
      <c r="DN13" s="622"/>
      <c r="DO13" s="622"/>
      <c r="DP13" s="623"/>
      <c r="DQ13" s="627">
        <v>522567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1140</v>
      </c>
      <c r="S14" s="622"/>
      <c r="T14" s="622"/>
      <c r="U14" s="622"/>
      <c r="V14" s="622"/>
      <c r="W14" s="622"/>
      <c r="X14" s="622"/>
      <c r="Y14" s="623"/>
      <c r="Z14" s="659">
        <v>0</v>
      </c>
      <c r="AA14" s="659"/>
      <c r="AB14" s="659"/>
      <c r="AC14" s="659"/>
      <c r="AD14" s="660">
        <v>1140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106375</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711540</v>
      </c>
      <c r="CS14" s="622"/>
      <c r="CT14" s="622"/>
      <c r="CU14" s="622"/>
      <c r="CV14" s="622"/>
      <c r="CW14" s="622"/>
      <c r="CX14" s="622"/>
      <c r="CY14" s="623"/>
      <c r="CZ14" s="659">
        <v>5.4</v>
      </c>
      <c r="DA14" s="659"/>
      <c r="DB14" s="659"/>
      <c r="DC14" s="659"/>
      <c r="DD14" s="627">
        <v>56267</v>
      </c>
      <c r="DE14" s="622"/>
      <c r="DF14" s="622"/>
      <c r="DG14" s="622"/>
      <c r="DH14" s="622"/>
      <c r="DI14" s="622"/>
      <c r="DJ14" s="622"/>
      <c r="DK14" s="622"/>
      <c r="DL14" s="622"/>
      <c r="DM14" s="622"/>
      <c r="DN14" s="622"/>
      <c r="DO14" s="622"/>
      <c r="DP14" s="623"/>
      <c r="DQ14" s="627">
        <v>580355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177168</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1280943</v>
      </c>
      <c r="CS15" s="622"/>
      <c r="CT15" s="622"/>
      <c r="CU15" s="622"/>
      <c r="CV15" s="622"/>
      <c r="CW15" s="622"/>
      <c r="CX15" s="622"/>
      <c r="CY15" s="623"/>
      <c r="CZ15" s="659">
        <v>9.6999999999999993</v>
      </c>
      <c r="DA15" s="659"/>
      <c r="DB15" s="659"/>
      <c r="DC15" s="659"/>
      <c r="DD15" s="627">
        <v>110138</v>
      </c>
      <c r="DE15" s="622"/>
      <c r="DF15" s="622"/>
      <c r="DG15" s="622"/>
      <c r="DH15" s="622"/>
      <c r="DI15" s="622"/>
      <c r="DJ15" s="622"/>
      <c r="DK15" s="622"/>
      <c r="DL15" s="622"/>
      <c r="DM15" s="622"/>
      <c r="DN15" s="622"/>
      <c r="DO15" s="622"/>
      <c r="DP15" s="623"/>
      <c r="DQ15" s="627">
        <v>1070464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17810</v>
      </c>
      <c r="S16" s="622"/>
      <c r="T16" s="622"/>
      <c r="U16" s="622"/>
      <c r="V16" s="622"/>
      <c r="W16" s="622"/>
      <c r="X16" s="622"/>
      <c r="Y16" s="623"/>
      <c r="Z16" s="659">
        <v>0.1</v>
      </c>
      <c r="AA16" s="659"/>
      <c r="AB16" s="659"/>
      <c r="AC16" s="659"/>
      <c r="AD16" s="660">
        <v>17810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16498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9568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52009</v>
      </c>
      <c r="S17" s="622"/>
      <c r="T17" s="622"/>
      <c r="U17" s="622"/>
      <c r="V17" s="622"/>
      <c r="W17" s="622"/>
      <c r="X17" s="622"/>
      <c r="Y17" s="623"/>
      <c r="Z17" s="659">
        <v>0.4</v>
      </c>
      <c r="AA17" s="659"/>
      <c r="AB17" s="659"/>
      <c r="AC17" s="659"/>
      <c r="AD17" s="660">
        <v>52009</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1381808</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1381359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19556</v>
      </c>
      <c r="S18" s="622"/>
      <c r="T18" s="622"/>
      <c r="U18" s="622"/>
      <c r="V18" s="622"/>
      <c r="W18" s="622"/>
      <c r="X18" s="622"/>
      <c r="Y18" s="623"/>
      <c r="Z18" s="659">
        <v>0.1</v>
      </c>
      <c r="AA18" s="659"/>
      <c r="AB18" s="659"/>
      <c r="AC18" s="659"/>
      <c r="AD18" s="660">
        <v>19556</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15514</v>
      </c>
      <c r="S19" s="622"/>
      <c r="T19" s="622"/>
      <c r="U19" s="622"/>
      <c r="V19" s="622"/>
      <c r="W19" s="622"/>
      <c r="X19" s="622"/>
      <c r="Y19" s="623"/>
      <c r="Z19" s="659">
        <v>0.1</v>
      </c>
      <c r="AA19" s="659"/>
      <c r="AB19" s="659"/>
      <c r="AC19" s="659"/>
      <c r="AD19" s="660">
        <v>15514</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4172</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4042</v>
      </c>
      <c r="S20" s="622"/>
      <c r="T20" s="622"/>
      <c r="U20" s="622"/>
      <c r="V20" s="622"/>
      <c r="W20" s="622"/>
      <c r="X20" s="622"/>
      <c r="Y20" s="623"/>
      <c r="Z20" s="659">
        <v>0</v>
      </c>
      <c r="AA20" s="659"/>
      <c r="AB20" s="659"/>
      <c r="AC20" s="659"/>
      <c r="AD20" s="660">
        <v>4042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4172</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13215570</v>
      </c>
      <c r="CS20" s="622"/>
      <c r="CT20" s="622"/>
      <c r="CU20" s="622"/>
      <c r="CV20" s="622"/>
      <c r="CW20" s="622"/>
      <c r="CX20" s="622"/>
      <c r="CY20" s="623"/>
      <c r="CZ20" s="659">
        <v>100</v>
      </c>
      <c r="DA20" s="659"/>
      <c r="DB20" s="659"/>
      <c r="DC20" s="659"/>
      <c r="DD20" s="627">
        <v>1224183</v>
      </c>
      <c r="DE20" s="622"/>
      <c r="DF20" s="622"/>
      <c r="DG20" s="622"/>
      <c r="DH20" s="622"/>
      <c r="DI20" s="622"/>
      <c r="DJ20" s="622"/>
      <c r="DK20" s="622"/>
      <c r="DL20" s="622"/>
      <c r="DM20" s="622"/>
      <c r="DN20" s="622"/>
      <c r="DO20" s="622"/>
      <c r="DP20" s="623"/>
      <c r="DQ20" s="627">
        <v>9487303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4773953</v>
      </c>
      <c r="S21" s="622"/>
      <c r="T21" s="622"/>
      <c r="U21" s="622"/>
      <c r="V21" s="622"/>
      <c r="W21" s="622"/>
      <c r="X21" s="622"/>
      <c r="Y21" s="623"/>
      <c r="Z21" s="659">
        <v>33.799999999999997</v>
      </c>
      <c r="AA21" s="659"/>
      <c r="AB21" s="659"/>
      <c r="AC21" s="659"/>
      <c r="AD21" s="660">
        <v>4176820</v>
      </c>
      <c r="AE21" s="660"/>
      <c r="AF21" s="660"/>
      <c r="AG21" s="660"/>
      <c r="AH21" s="660"/>
      <c r="AI21" s="660"/>
      <c r="AJ21" s="660"/>
      <c r="AK21" s="660"/>
      <c r="AL21" s="624">
        <v>49.1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4172</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4176820</v>
      </c>
      <c r="S22" s="622"/>
      <c r="T22" s="622"/>
      <c r="U22" s="622"/>
      <c r="V22" s="622"/>
      <c r="W22" s="622"/>
      <c r="X22" s="622"/>
      <c r="Y22" s="623"/>
      <c r="Z22" s="659">
        <v>29.6</v>
      </c>
      <c r="AA22" s="659"/>
      <c r="AB22" s="659"/>
      <c r="AC22" s="659"/>
      <c r="AD22" s="660">
        <v>4176820</v>
      </c>
      <c r="AE22" s="660"/>
      <c r="AF22" s="660"/>
      <c r="AG22" s="660"/>
      <c r="AH22" s="660"/>
      <c r="AI22" s="660"/>
      <c r="AJ22" s="660"/>
      <c r="AK22" s="660"/>
      <c r="AL22" s="624">
        <v>49.1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597049</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84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5813723</v>
      </c>
      <c r="CS24" s="677"/>
      <c r="CT24" s="677"/>
      <c r="CU24" s="677"/>
      <c r="CV24" s="677"/>
      <c r="CW24" s="677"/>
      <c r="CX24" s="677"/>
      <c r="CY24" s="702"/>
      <c r="CZ24" s="703">
        <v>44</v>
      </c>
      <c r="DA24" s="685"/>
      <c r="DB24" s="685"/>
      <c r="DC24" s="705"/>
      <c r="DD24" s="701">
        <v>4160417</v>
      </c>
      <c r="DE24" s="677"/>
      <c r="DF24" s="677"/>
      <c r="DG24" s="677"/>
      <c r="DH24" s="677"/>
      <c r="DI24" s="677"/>
      <c r="DJ24" s="677"/>
      <c r="DK24" s="702"/>
      <c r="DL24" s="701">
        <v>3667062</v>
      </c>
      <c r="DM24" s="677"/>
      <c r="DN24" s="677"/>
      <c r="DO24" s="677"/>
      <c r="DP24" s="677"/>
      <c r="DQ24" s="677"/>
      <c r="DR24" s="677"/>
      <c r="DS24" s="677"/>
      <c r="DT24" s="677"/>
      <c r="DU24" s="677"/>
      <c r="DV24" s="702"/>
      <c r="DW24" s="703">
        <v>42.8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9087574</v>
      </c>
      <c r="S25" s="622"/>
      <c r="T25" s="622"/>
      <c r="U25" s="622"/>
      <c r="V25" s="622"/>
      <c r="W25" s="622"/>
      <c r="X25" s="622"/>
      <c r="Y25" s="623"/>
      <c r="Z25" s="659">
        <v>64.400000000000006</v>
      </c>
      <c r="AA25" s="659"/>
      <c r="AB25" s="659"/>
      <c r="AC25" s="659"/>
      <c r="AD25" s="660">
        <v>8490441</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2072094</v>
      </c>
      <c r="CS25" s="634"/>
      <c r="CT25" s="634"/>
      <c r="CU25" s="634"/>
      <c r="CV25" s="634"/>
      <c r="CW25" s="634"/>
      <c r="CX25" s="634"/>
      <c r="CY25" s="635"/>
      <c r="CZ25" s="624">
        <v>15.7</v>
      </c>
      <c r="DA25" s="636"/>
      <c r="DB25" s="636"/>
      <c r="DC25" s="637"/>
      <c r="DD25" s="627">
        <v>1911301</v>
      </c>
      <c r="DE25" s="634"/>
      <c r="DF25" s="634"/>
      <c r="DG25" s="634"/>
      <c r="DH25" s="634"/>
      <c r="DI25" s="634"/>
      <c r="DJ25" s="634"/>
      <c r="DK25" s="635"/>
      <c r="DL25" s="627">
        <v>1674134</v>
      </c>
      <c r="DM25" s="634"/>
      <c r="DN25" s="634"/>
      <c r="DO25" s="634"/>
      <c r="DP25" s="634"/>
      <c r="DQ25" s="634"/>
      <c r="DR25" s="634"/>
      <c r="DS25" s="634"/>
      <c r="DT25" s="634"/>
      <c r="DU25" s="634"/>
      <c r="DV25" s="635"/>
      <c r="DW25" s="624">
        <v>19.600000000000001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1816</v>
      </c>
      <c r="S26" s="622"/>
      <c r="T26" s="622"/>
      <c r="U26" s="622"/>
      <c r="V26" s="622"/>
      <c r="W26" s="622"/>
      <c r="X26" s="622"/>
      <c r="Y26" s="623"/>
      <c r="Z26" s="659">
        <v>0</v>
      </c>
      <c r="AA26" s="659"/>
      <c r="AB26" s="659"/>
      <c r="AC26" s="659"/>
      <c r="AD26" s="660">
        <v>1816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1226118</v>
      </c>
      <c r="CS26" s="622"/>
      <c r="CT26" s="622"/>
      <c r="CU26" s="622"/>
      <c r="CV26" s="622"/>
      <c r="CW26" s="622"/>
      <c r="CX26" s="622"/>
      <c r="CY26" s="623"/>
      <c r="CZ26" s="624">
        <v>9.3000000000000007</v>
      </c>
      <c r="DA26" s="636"/>
      <c r="DB26" s="636"/>
      <c r="DC26" s="637"/>
      <c r="DD26" s="627">
        <v>1137964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65593</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3371698</v>
      </c>
      <c r="BH27" s="622"/>
      <c r="BI27" s="622"/>
      <c r="BJ27" s="622"/>
      <c r="BK27" s="622"/>
      <c r="BL27" s="622"/>
      <c r="BM27" s="622"/>
      <c r="BN27" s="623"/>
      <c r="BO27" s="659">
        <v>100</v>
      </c>
      <c r="BP27" s="659"/>
      <c r="BQ27" s="659"/>
      <c r="BR27" s="659"/>
      <c r="BS27" s="660">
        <v>35478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2359821</v>
      </c>
      <c r="CS27" s="634"/>
      <c r="CT27" s="634"/>
      <c r="CU27" s="634"/>
      <c r="CV27" s="634"/>
      <c r="CW27" s="634"/>
      <c r="CX27" s="634"/>
      <c r="CY27" s="635"/>
      <c r="CZ27" s="624">
        <v>17.899999999999999</v>
      </c>
      <c r="DA27" s="636"/>
      <c r="DB27" s="636"/>
      <c r="DC27" s="637"/>
      <c r="DD27" s="627">
        <v>867757</v>
      </c>
      <c r="DE27" s="634"/>
      <c r="DF27" s="634"/>
      <c r="DG27" s="634"/>
      <c r="DH27" s="634"/>
      <c r="DI27" s="634"/>
      <c r="DJ27" s="634"/>
      <c r="DK27" s="635"/>
      <c r="DL27" s="627">
        <v>611569</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60819</v>
      </c>
      <c r="S28" s="622"/>
      <c r="T28" s="622"/>
      <c r="U28" s="622"/>
      <c r="V28" s="622"/>
      <c r="W28" s="622"/>
      <c r="X28" s="622"/>
      <c r="Y28" s="623"/>
      <c r="Z28" s="659">
        <v>0.4</v>
      </c>
      <c r="AA28" s="659"/>
      <c r="AB28" s="659"/>
      <c r="AC28" s="659"/>
      <c r="AD28" s="660">
        <v>4822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1381808</v>
      </c>
      <c r="CS28" s="622"/>
      <c r="CT28" s="622"/>
      <c r="CU28" s="622"/>
      <c r="CV28" s="622"/>
      <c r="CW28" s="622"/>
      <c r="CX28" s="622"/>
      <c r="CY28" s="623"/>
      <c r="CZ28" s="624">
        <v>10.5</v>
      </c>
      <c r="DA28" s="636"/>
      <c r="DB28" s="636"/>
      <c r="DC28" s="637"/>
      <c r="DD28" s="627">
        <v>1381359</v>
      </c>
      <c r="DE28" s="622"/>
      <c r="DF28" s="622"/>
      <c r="DG28" s="622"/>
      <c r="DH28" s="622"/>
      <c r="DI28" s="622"/>
      <c r="DJ28" s="622"/>
      <c r="DK28" s="623"/>
      <c r="DL28" s="627">
        <v>1381359</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13469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1381808</v>
      </c>
      <c r="CS29" s="634"/>
      <c r="CT29" s="634"/>
      <c r="CU29" s="634"/>
      <c r="CV29" s="634"/>
      <c r="CW29" s="634"/>
      <c r="CX29" s="634"/>
      <c r="CY29" s="635"/>
      <c r="CZ29" s="624">
        <v>10.5</v>
      </c>
      <c r="DA29" s="636"/>
      <c r="DB29" s="636"/>
      <c r="DC29" s="637"/>
      <c r="DD29" s="627">
        <v>1381359</v>
      </c>
      <c r="DE29" s="634"/>
      <c r="DF29" s="634"/>
      <c r="DG29" s="634"/>
      <c r="DH29" s="634"/>
      <c r="DI29" s="634"/>
      <c r="DJ29" s="634"/>
      <c r="DK29" s="635"/>
      <c r="DL29" s="627">
        <v>1381359</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1916243</v>
      </c>
      <c r="S30" s="622"/>
      <c r="T30" s="622"/>
      <c r="U30" s="622"/>
      <c r="V30" s="622"/>
      <c r="W30" s="622"/>
      <c r="X30" s="622"/>
      <c r="Y30" s="623"/>
      <c r="Z30" s="659">
        <v>13.6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1354036</v>
      </c>
      <c r="CS30" s="622"/>
      <c r="CT30" s="622"/>
      <c r="CU30" s="622"/>
      <c r="CV30" s="622"/>
      <c r="CW30" s="622"/>
      <c r="CX30" s="622"/>
      <c r="CY30" s="623"/>
      <c r="CZ30" s="624">
        <v>10.199999999999999</v>
      </c>
      <c r="DA30" s="636"/>
      <c r="DB30" s="636"/>
      <c r="DC30" s="637"/>
      <c r="DD30" s="627">
        <v>1353587</v>
      </c>
      <c r="DE30" s="622"/>
      <c r="DF30" s="622"/>
      <c r="DG30" s="622"/>
      <c r="DH30" s="622"/>
      <c r="DI30" s="622"/>
      <c r="DJ30" s="622"/>
      <c r="DK30" s="623"/>
      <c r="DL30" s="627">
        <v>1353587</v>
      </c>
      <c r="DM30" s="622"/>
      <c r="DN30" s="622"/>
      <c r="DO30" s="622"/>
      <c r="DP30" s="622"/>
      <c r="DQ30" s="622"/>
      <c r="DR30" s="622"/>
      <c r="DS30" s="622"/>
      <c r="DT30" s="622"/>
      <c r="DU30" s="622"/>
      <c r="DV30" s="623"/>
      <c r="DW30" s="624">
        <v>15.8</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94</v>
      </c>
      <c r="BN31" s="684"/>
      <c r="BO31" s="684"/>
      <c r="BP31" s="684"/>
      <c r="BQ31" s="686"/>
      <c r="BR31" s="683">
        <v>98.8</v>
      </c>
      <c r="BS31" s="684"/>
      <c r="BT31" s="684"/>
      <c r="BU31" s="684"/>
      <c r="BV31" s="684"/>
      <c r="BW31" s="684"/>
      <c r="BX31" s="685">
        <v>87.4</v>
      </c>
      <c r="BY31" s="684"/>
      <c r="BZ31" s="684"/>
      <c r="CA31" s="684"/>
      <c r="CB31" s="686"/>
      <c r="CD31" s="642"/>
      <c r="CE31" s="643"/>
      <c r="CF31" s="618" t="s">
        <v>300</v>
      </c>
      <c r="CG31" s="619"/>
      <c r="CH31" s="619"/>
      <c r="CI31" s="619"/>
      <c r="CJ31" s="619"/>
      <c r="CK31" s="619"/>
      <c r="CL31" s="619"/>
      <c r="CM31" s="619"/>
      <c r="CN31" s="619"/>
      <c r="CO31" s="619"/>
      <c r="CP31" s="619"/>
      <c r="CQ31" s="620"/>
      <c r="CR31" s="621">
        <v>27772</v>
      </c>
      <c r="CS31" s="634"/>
      <c r="CT31" s="634"/>
      <c r="CU31" s="634"/>
      <c r="CV31" s="634"/>
      <c r="CW31" s="634"/>
      <c r="CX31" s="634"/>
      <c r="CY31" s="635"/>
      <c r="CZ31" s="624">
        <v>0.2</v>
      </c>
      <c r="DA31" s="636"/>
      <c r="DB31" s="636"/>
      <c r="DC31" s="637"/>
      <c r="DD31" s="627">
        <v>27772</v>
      </c>
      <c r="DE31" s="634"/>
      <c r="DF31" s="634"/>
      <c r="DG31" s="634"/>
      <c r="DH31" s="634"/>
      <c r="DI31" s="634"/>
      <c r="DJ31" s="634"/>
      <c r="DK31" s="635"/>
      <c r="DL31" s="627">
        <v>27772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849533</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99.4</v>
      </c>
      <c r="BH32" s="634"/>
      <c r="BI32" s="634"/>
      <c r="BJ32" s="634"/>
      <c r="BK32" s="634"/>
      <c r="BL32" s="634"/>
      <c r="BM32" s="625">
        <v>98.9</v>
      </c>
      <c r="BN32" s="634"/>
      <c r="BO32" s="634"/>
      <c r="BP32" s="634"/>
      <c r="BQ32" s="657"/>
      <c r="BR32" s="692">
        <v>99.4</v>
      </c>
      <c r="BS32" s="634"/>
      <c r="BT32" s="634"/>
      <c r="BU32" s="634"/>
      <c r="BV32" s="634"/>
      <c r="BW32" s="634"/>
      <c r="BX32" s="625">
        <v>94.9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8213</v>
      </c>
      <c r="S33" s="622"/>
      <c r="T33" s="622"/>
      <c r="U33" s="622"/>
      <c r="V33" s="622"/>
      <c r="W33" s="622"/>
      <c r="X33" s="622"/>
      <c r="Y33" s="623"/>
      <c r="Z33" s="659">
        <v>0.1</v>
      </c>
      <c r="AA33" s="659"/>
      <c r="AB33" s="659"/>
      <c r="AC33" s="659"/>
      <c r="AD33" s="660">
        <v>2682</v>
      </c>
      <c r="AE33" s="660"/>
      <c r="AF33" s="660"/>
      <c r="AG33" s="660"/>
      <c r="AH33" s="660"/>
      <c r="AI33" s="660"/>
      <c r="AJ33" s="660"/>
      <c r="AK33" s="660"/>
      <c r="AL33" s="624">
        <v>0</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98.8</v>
      </c>
      <c r="BH33" s="606"/>
      <c r="BI33" s="606"/>
      <c r="BJ33" s="606"/>
      <c r="BK33" s="606"/>
      <c r="BL33" s="606"/>
      <c r="BM33" s="652">
        <v>90.2</v>
      </c>
      <c r="BN33" s="606"/>
      <c r="BO33" s="606"/>
      <c r="BP33" s="606"/>
      <c r="BQ33" s="669"/>
      <c r="BR33" s="682">
        <v>98.3</v>
      </c>
      <c r="BS33" s="606"/>
      <c r="BT33" s="606"/>
      <c r="BU33" s="606"/>
      <c r="BV33" s="606"/>
      <c r="BW33" s="606"/>
      <c r="BX33" s="652">
        <v>81.8</v>
      </c>
      <c r="BY33" s="606"/>
      <c r="BZ33" s="606"/>
      <c r="CA33" s="606"/>
      <c r="CB33" s="669"/>
      <c r="CD33" s="618" t="s">
        <v>307</v>
      </c>
      <c r="CE33" s="619"/>
      <c r="CF33" s="619"/>
      <c r="CG33" s="619"/>
      <c r="CH33" s="619"/>
      <c r="CI33" s="619"/>
      <c r="CJ33" s="619"/>
      <c r="CK33" s="619"/>
      <c r="CL33" s="619"/>
      <c r="CM33" s="619"/>
      <c r="CN33" s="619"/>
      <c r="CO33" s="619"/>
      <c r="CP33" s="619"/>
      <c r="CQ33" s="620"/>
      <c r="CR33" s="621">
        <v>6161166</v>
      </c>
      <c r="CS33" s="634"/>
      <c r="CT33" s="634"/>
      <c r="CU33" s="634"/>
      <c r="CV33" s="634"/>
      <c r="CW33" s="634"/>
      <c r="CX33" s="634"/>
      <c r="CY33" s="635"/>
      <c r="CZ33" s="624">
        <v>46.6</v>
      </c>
      <c r="DA33" s="636"/>
      <c r="DB33" s="636"/>
      <c r="DC33" s="637"/>
      <c r="DD33" s="627">
        <v>5128952</v>
      </c>
      <c r="DE33" s="634"/>
      <c r="DF33" s="634"/>
      <c r="DG33" s="634"/>
      <c r="DH33" s="634"/>
      <c r="DI33" s="634"/>
      <c r="DJ33" s="634"/>
      <c r="DK33" s="635"/>
      <c r="DL33" s="627">
        <v>4101304</v>
      </c>
      <c r="DM33" s="634"/>
      <c r="DN33" s="634"/>
      <c r="DO33" s="634"/>
      <c r="DP33" s="634"/>
      <c r="DQ33" s="634"/>
      <c r="DR33" s="634"/>
      <c r="DS33" s="634"/>
      <c r="DT33" s="634"/>
      <c r="DU33" s="634"/>
      <c r="DV33" s="635"/>
      <c r="DW33" s="624">
        <v>47.9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28522</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1717819</v>
      </c>
      <c r="CS34" s="622"/>
      <c r="CT34" s="622"/>
      <c r="CU34" s="622"/>
      <c r="CV34" s="622"/>
      <c r="CW34" s="622"/>
      <c r="CX34" s="622"/>
      <c r="CY34" s="623"/>
      <c r="CZ34" s="624">
        <v>13</v>
      </c>
      <c r="DA34" s="636"/>
      <c r="DB34" s="636"/>
      <c r="DC34" s="637"/>
      <c r="DD34" s="627">
        <v>1276546</v>
      </c>
      <c r="DE34" s="622"/>
      <c r="DF34" s="622"/>
      <c r="DG34" s="622"/>
      <c r="DH34" s="622"/>
      <c r="DI34" s="622"/>
      <c r="DJ34" s="622"/>
      <c r="DK34" s="623"/>
      <c r="DL34" s="627">
        <v>1176222</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428828</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118162</v>
      </c>
      <c r="CS35" s="634"/>
      <c r="CT35" s="634"/>
      <c r="CU35" s="634"/>
      <c r="CV35" s="634"/>
      <c r="CW35" s="634"/>
      <c r="CX35" s="634"/>
      <c r="CY35" s="635"/>
      <c r="CZ35" s="624">
        <v>0.9</v>
      </c>
      <c r="DA35" s="636"/>
      <c r="DB35" s="636"/>
      <c r="DC35" s="637"/>
      <c r="DD35" s="627">
        <v>99859</v>
      </c>
      <c r="DE35" s="634"/>
      <c r="DF35" s="634"/>
      <c r="DG35" s="634"/>
      <c r="DH35" s="634"/>
      <c r="DI35" s="634"/>
      <c r="DJ35" s="634"/>
      <c r="DK35" s="635"/>
      <c r="DL35" s="627">
        <v>99859</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471398</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1932433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105683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2388829</v>
      </c>
      <c r="CS36" s="622"/>
      <c r="CT36" s="622"/>
      <c r="CU36" s="622"/>
      <c r="CV36" s="622"/>
      <c r="CW36" s="622"/>
      <c r="CX36" s="622"/>
      <c r="CY36" s="623"/>
      <c r="CZ36" s="624">
        <v>18.100000000000001</v>
      </c>
      <c r="DA36" s="636"/>
      <c r="DB36" s="636"/>
      <c r="DC36" s="637"/>
      <c r="DD36" s="627">
        <v>2241116</v>
      </c>
      <c r="DE36" s="622"/>
      <c r="DF36" s="622"/>
      <c r="DG36" s="622"/>
      <c r="DH36" s="622"/>
      <c r="DI36" s="622"/>
      <c r="DJ36" s="622"/>
      <c r="DK36" s="623"/>
      <c r="DL36" s="627">
        <v>1977851</v>
      </c>
      <c r="DM36" s="622"/>
      <c r="DN36" s="622"/>
      <c r="DO36" s="622"/>
      <c r="DP36" s="622"/>
      <c r="DQ36" s="622"/>
      <c r="DR36" s="622"/>
      <c r="DS36" s="622"/>
      <c r="DT36" s="622"/>
      <c r="DU36" s="622"/>
      <c r="DV36" s="623"/>
      <c r="DW36" s="624">
        <v>23.1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266488</v>
      </c>
      <c r="S37" s="622"/>
      <c r="T37" s="622"/>
      <c r="U37" s="622"/>
      <c r="V37" s="622"/>
      <c r="W37" s="622"/>
      <c r="X37" s="622"/>
      <c r="Y37" s="623"/>
      <c r="Z37" s="659">
        <v>1.9</v>
      </c>
      <c r="AA37" s="659"/>
      <c r="AB37" s="659"/>
      <c r="AC37" s="659"/>
      <c r="AD37" s="660">
        <v>5086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550999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87610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996041</v>
      </c>
      <c r="CS37" s="634"/>
      <c r="CT37" s="634"/>
      <c r="CU37" s="634"/>
      <c r="CV37" s="634"/>
      <c r="CW37" s="634"/>
      <c r="CX37" s="634"/>
      <c r="CY37" s="635"/>
      <c r="CZ37" s="624">
        <v>7.5</v>
      </c>
      <c r="DA37" s="636"/>
      <c r="DB37" s="636"/>
      <c r="DC37" s="637"/>
      <c r="DD37" s="627">
        <v>996041</v>
      </c>
      <c r="DE37" s="634"/>
      <c r="DF37" s="634"/>
      <c r="DG37" s="634"/>
      <c r="DH37" s="634"/>
      <c r="DI37" s="634"/>
      <c r="DJ37" s="634"/>
      <c r="DK37" s="635"/>
      <c r="DL37" s="627">
        <v>940315</v>
      </c>
      <c r="DM37" s="634"/>
      <c r="DN37" s="634"/>
      <c r="DO37" s="634"/>
      <c r="DP37" s="634"/>
      <c r="DQ37" s="634"/>
      <c r="DR37" s="634"/>
      <c r="DS37" s="634"/>
      <c r="DT37" s="634"/>
      <c r="DU37" s="634"/>
      <c r="DV37" s="635"/>
      <c r="DW37" s="624">
        <v>11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905103</v>
      </c>
      <c r="S38" s="622"/>
      <c r="T38" s="622"/>
      <c r="U38" s="622"/>
      <c r="V38" s="622"/>
      <c r="W38" s="622"/>
      <c r="X38" s="622"/>
      <c r="Y38" s="623"/>
      <c r="Z38" s="659">
        <v>6.4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260000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3869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1077805</v>
      </c>
      <c r="CS38" s="622"/>
      <c r="CT38" s="622"/>
      <c r="CU38" s="622"/>
      <c r="CV38" s="622"/>
      <c r="CW38" s="622"/>
      <c r="CX38" s="622"/>
      <c r="CY38" s="623"/>
      <c r="CZ38" s="624">
        <v>8.1999999999999993</v>
      </c>
      <c r="DA38" s="636"/>
      <c r="DB38" s="636"/>
      <c r="DC38" s="637"/>
      <c r="DD38" s="627">
        <v>847379</v>
      </c>
      <c r="DE38" s="622"/>
      <c r="DF38" s="622"/>
      <c r="DG38" s="622"/>
      <c r="DH38" s="622"/>
      <c r="DI38" s="622"/>
      <c r="DJ38" s="622"/>
      <c r="DK38" s="623"/>
      <c r="DL38" s="627">
        <v>847372</v>
      </c>
      <c r="DM38" s="622"/>
      <c r="DN38" s="622"/>
      <c r="DO38" s="622"/>
      <c r="DP38" s="622"/>
      <c r="DQ38" s="622"/>
      <c r="DR38" s="622"/>
      <c r="DS38" s="622"/>
      <c r="DT38" s="622"/>
      <c r="DU38" s="622"/>
      <c r="DV38" s="623"/>
      <c r="DW38" s="624">
        <v>9.9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43629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6035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678551</v>
      </c>
      <c r="CS39" s="634"/>
      <c r="CT39" s="634"/>
      <c r="CU39" s="634"/>
      <c r="CV39" s="634"/>
      <c r="CW39" s="634"/>
      <c r="CX39" s="634"/>
      <c r="CY39" s="635"/>
      <c r="CZ39" s="624">
        <v>5.0999999999999996</v>
      </c>
      <c r="DA39" s="636"/>
      <c r="DB39" s="636"/>
      <c r="DC39" s="637"/>
      <c r="DD39" s="627">
        <v>664052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54303</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180000</v>
      </c>
      <c r="CS40" s="622"/>
      <c r="CT40" s="622"/>
      <c r="CU40" s="622"/>
      <c r="CV40" s="622"/>
      <c r="CW40" s="622"/>
      <c r="CX40" s="622"/>
      <c r="CY40" s="623"/>
      <c r="CZ40" s="624">
        <v>1.4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14103599</v>
      </c>
      <c r="S41" s="646"/>
      <c r="T41" s="646"/>
      <c r="U41" s="646"/>
      <c r="V41" s="646"/>
      <c r="W41" s="646"/>
      <c r="X41" s="646"/>
      <c r="Y41" s="649"/>
      <c r="Z41" s="650">
        <v>100</v>
      </c>
      <c r="AA41" s="650"/>
      <c r="AB41" s="650"/>
      <c r="AC41" s="650"/>
      <c r="AD41" s="651">
        <v>8504847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238312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839493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1240681</v>
      </c>
      <c r="CS42" s="634"/>
      <c r="CT42" s="634"/>
      <c r="CU42" s="634"/>
      <c r="CV42" s="634"/>
      <c r="CW42" s="634"/>
      <c r="CX42" s="634"/>
      <c r="CY42" s="635"/>
      <c r="CZ42" s="624">
        <v>9.4</v>
      </c>
      <c r="DA42" s="636"/>
      <c r="DB42" s="636"/>
      <c r="DC42" s="637"/>
      <c r="DD42" s="627">
        <v>197934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49057</v>
      </c>
      <c r="CS43" s="634"/>
      <c r="CT43" s="634"/>
      <c r="CU43" s="634"/>
      <c r="CV43" s="634"/>
      <c r="CW43" s="634"/>
      <c r="CX43" s="634"/>
      <c r="CY43" s="635"/>
      <c r="CZ43" s="624">
        <v>0.4</v>
      </c>
      <c r="DA43" s="636"/>
      <c r="DB43" s="636"/>
      <c r="DC43" s="637"/>
      <c r="DD43" s="627">
        <v>49057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1224183</v>
      </c>
      <c r="CS44" s="622"/>
      <c r="CT44" s="622"/>
      <c r="CU44" s="622"/>
      <c r="CV44" s="622"/>
      <c r="CW44" s="622"/>
      <c r="CX44" s="622"/>
      <c r="CY44" s="623"/>
      <c r="CZ44" s="624">
        <v>9.3000000000000007</v>
      </c>
      <c r="DA44" s="625"/>
      <c r="DB44" s="625"/>
      <c r="DC44" s="626"/>
      <c r="DD44" s="627">
        <v>188366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400957</v>
      </c>
      <c r="CS45" s="634"/>
      <c r="CT45" s="634"/>
      <c r="CU45" s="634"/>
      <c r="CV45" s="634"/>
      <c r="CW45" s="634"/>
      <c r="CX45" s="634"/>
      <c r="CY45" s="635"/>
      <c r="CZ45" s="624">
        <v>3</v>
      </c>
      <c r="DA45" s="636"/>
      <c r="DB45" s="636"/>
      <c r="DC45" s="637"/>
      <c r="DD45" s="627">
        <v>43858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709958</v>
      </c>
      <c r="CS46" s="622"/>
      <c r="CT46" s="622"/>
      <c r="CU46" s="622"/>
      <c r="CV46" s="622"/>
      <c r="CW46" s="622"/>
      <c r="CX46" s="622"/>
      <c r="CY46" s="623"/>
      <c r="CZ46" s="624">
        <v>5.4</v>
      </c>
      <c r="DA46" s="625"/>
      <c r="DB46" s="625"/>
      <c r="DC46" s="626"/>
      <c r="DD46" s="627">
        <v>113390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16498</v>
      </c>
      <c r="CS47" s="634"/>
      <c r="CT47" s="634"/>
      <c r="CU47" s="634"/>
      <c r="CV47" s="634"/>
      <c r="CW47" s="634"/>
      <c r="CX47" s="634"/>
      <c r="CY47" s="635"/>
      <c r="CZ47" s="624">
        <v>0.1</v>
      </c>
      <c r="DA47" s="636"/>
      <c r="DB47" s="636"/>
      <c r="DC47" s="637"/>
      <c r="DD47" s="627">
        <v>9568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13215570</v>
      </c>
      <c r="CS49" s="606"/>
      <c r="CT49" s="606"/>
      <c r="CU49" s="606"/>
      <c r="CV49" s="606"/>
      <c r="CW49" s="606"/>
      <c r="CX49" s="606"/>
      <c r="CY49" s="607"/>
      <c r="CZ49" s="608">
        <v>100</v>
      </c>
      <c r="DA49" s="609"/>
      <c r="DB49" s="609"/>
      <c r="DC49" s="610"/>
      <c r="DD49" s="611">
        <v>9487303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Oklk+oSrst+45wLwCangqiu/KpeQK7a0xYeqPqOF2u5yO5TPfnQ4NZT2/O8M/uZ1BxLxx2Kx8kfzOS6gwl7Kw==" saltValue="aiCm/5nhbgoMCLTrc+QO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3" t="s">
        <v>353</v>
      </c>
      <c r="DK2" s="1094"/>
      <c r="DL2" s="1094"/>
      <c r="DM2" s="1094"/>
      <c r="DN2" s="1094"/>
      <c r="DO2" s="1095"/>
      <c r="DP2" s="228"/>
      <c r="DQ2" s="1093" t="s">
        <v>354</v>
      </c>
      <c r="DR2" s="1094"/>
      <c r="DS2" s="1094"/>
      <c r="DT2" s="1094"/>
      <c r="DU2" s="1094"/>
      <c r="DV2" s="1094"/>
      <c r="DW2" s="1094"/>
      <c r="DX2" s="1094"/>
      <c r="DY2" s="1094"/>
      <c r="DZ2" s="109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6"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6" t="s">
        <v>371</v>
      </c>
      <c r="DH5" s="1087"/>
      <c r="DI5" s="1087"/>
      <c r="DJ5" s="1087"/>
      <c r="DK5" s="1088"/>
      <c r="DL5" s="1086" t="s">
        <v>372</v>
      </c>
      <c r="DM5" s="1087"/>
      <c r="DN5" s="1087"/>
      <c r="DO5" s="1087"/>
      <c r="DP5" s="1088"/>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34"/>
    </row>
    <row r="7" spans="1:131" s="235" customFormat="1" ht="26.25" customHeight="1" thickTop="1" x14ac:dyDescent="0.2">
      <c r="A7" s="236">
        <v>1</v>
      </c>
      <c r="B7" s="1049" t="s">
        <v>374</v>
      </c>
      <c r="C7" s="1050"/>
      <c r="D7" s="1050"/>
      <c r="E7" s="1050"/>
      <c r="F7" s="1050"/>
      <c r="G7" s="1050"/>
      <c r="H7" s="1050"/>
      <c r="I7" s="1050"/>
      <c r="J7" s="1050"/>
      <c r="K7" s="1050"/>
      <c r="L7" s="1050"/>
      <c r="M7" s="1050"/>
      <c r="N7" s="1050"/>
      <c r="O7" s="1050"/>
      <c r="P7" s="1051"/>
      <c r="Q7" s="1104">
        <v>14064</v>
      </c>
      <c r="R7" s="1105"/>
      <c r="S7" s="1105"/>
      <c r="T7" s="1105"/>
      <c r="U7" s="1105"/>
      <c r="V7" s="1105">
        <v>13184</v>
      </c>
      <c r="W7" s="1105"/>
      <c r="X7" s="1105"/>
      <c r="Y7" s="1105"/>
      <c r="Z7" s="1105"/>
      <c r="AA7" s="1105">
        <v>881</v>
      </c>
      <c r="AB7" s="1105"/>
      <c r="AC7" s="1105"/>
      <c r="AD7" s="1105"/>
      <c r="AE7" s="1106"/>
      <c r="AF7" s="1107">
        <v>787</v>
      </c>
      <c r="AG7" s="1108"/>
      <c r="AH7" s="1108"/>
      <c r="AI7" s="1108"/>
      <c r="AJ7" s="1109"/>
      <c r="AK7" s="1110">
        <v>426</v>
      </c>
      <c r="AL7" s="1111"/>
      <c r="AM7" s="1111"/>
      <c r="AN7" s="1111"/>
      <c r="AO7" s="1111"/>
      <c r="AP7" s="1111">
        <v>8529</v>
      </c>
      <c r="AQ7" s="1111"/>
      <c r="AR7" s="1111"/>
      <c r="AS7" s="1111"/>
      <c r="AT7" s="1111"/>
      <c r="AU7" s="1112"/>
      <c r="AV7" s="1112"/>
      <c r="AW7" s="1112"/>
      <c r="AX7" s="1112"/>
      <c r="AY7" s="1113"/>
      <c r="AZ7" s="232"/>
      <c r="BA7" s="232"/>
      <c r="BB7" s="232"/>
      <c r="BC7" s="232"/>
      <c r="BD7" s="232"/>
      <c r="BE7" s="233"/>
      <c r="BF7" s="233"/>
      <c r="BG7" s="233"/>
      <c r="BH7" s="233"/>
      <c r="BI7" s="233"/>
      <c r="BJ7" s="233"/>
      <c r="BK7" s="233"/>
      <c r="BL7" s="233"/>
      <c r="BM7" s="233"/>
      <c r="BN7" s="233"/>
      <c r="BO7" s="233"/>
      <c r="BP7" s="233"/>
      <c r="BQ7" s="236">
        <v>1</v>
      </c>
      <c r="BR7" s="237"/>
      <c r="BS7" s="1101" t="s">
        <v>553</v>
      </c>
      <c r="BT7" s="1102"/>
      <c r="BU7" s="1102"/>
      <c r="BV7" s="1102"/>
      <c r="BW7" s="1102"/>
      <c r="BX7" s="1102"/>
      <c r="BY7" s="1102"/>
      <c r="BZ7" s="1102"/>
      <c r="CA7" s="1102"/>
      <c r="CB7" s="1102"/>
      <c r="CC7" s="1102"/>
      <c r="CD7" s="1102"/>
      <c r="CE7" s="1102"/>
      <c r="CF7" s="1102"/>
      <c r="CG7" s="1114"/>
      <c r="CH7" s="1098">
        <v>-1</v>
      </c>
      <c r="CI7" s="1099"/>
      <c r="CJ7" s="1099"/>
      <c r="CK7" s="1099"/>
      <c r="CL7" s="1100"/>
      <c r="CM7" s="1098">
        <v>49</v>
      </c>
      <c r="CN7" s="1099"/>
      <c r="CO7" s="1099"/>
      <c r="CP7" s="1099"/>
      <c r="CQ7" s="1100"/>
      <c r="CR7" s="1098">
        <v>22</v>
      </c>
      <c r="CS7" s="1099"/>
      <c r="CT7" s="1099"/>
      <c r="CU7" s="1099"/>
      <c r="CV7" s="1100"/>
      <c r="CW7" s="1098">
        <v>4</v>
      </c>
      <c r="CX7" s="1099"/>
      <c r="CY7" s="1099"/>
      <c r="CZ7" s="1099"/>
      <c r="DA7" s="1100"/>
      <c r="DB7" s="1098" t="s">
        <v>546</v>
      </c>
      <c r="DC7" s="1099"/>
      <c r="DD7" s="1099"/>
      <c r="DE7" s="1099"/>
      <c r="DF7" s="1100"/>
      <c r="DG7" s="1098" t="s">
        <v>546</v>
      </c>
      <c r="DH7" s="1099"/>
      <c r="DI7" s="1099"/>
      <c r="DJ7" s="1099"/>
      <c r="DK7" s="1100"/>
      <c r="DL7" s="1098" t="s">
        <v>546</v>
      </c>
      <c r="DM7" s="1099"/>
      <c r="DN7" s="1099"/>
      <c r="DO7" s="1099"/>
      <c r="DP7" s="1100"/>
      <c r="DQ7" s="1098" t="s">
        <v>546</v>
      </c>
      <c r="DR7" s="1099"/>
      <c r="DS7" s="1099"/>
      <c r="DT7" s="1099"/>
      <c r="DU7" s="1100"/>
      <c r="DV7" s="1101"/>
      <c r="DW7" s="1102"/>
      <c r="DX7" s="1102"/>
      <c r="DY7" s="1102"/>
      <c r="DZ7" s="1103"/>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52</v>
      </c>
      <c r="R8" s="1039"/>
      <c r="S8" s="1039"/>
      <c r="T8" s="1039"/>
      <c r="U8" s="1039"/>
      <c r="V8" s="1039">
        <v>44</v>
      </c>
      <c r="W8" s="1039"/>
      <c r="X8" s="1039"/>
      <c r="Y8" s="1039"/>
      <c r="Z8" s="1039"/>
      <c r="AA8" s="1039">
        <v>7</v>
      </c>
      <c r="AB8" s="1039"/>
      <c r="AC8" s="1039"/>
      <c r="AD8" s="1039"/>
      <c r="AE8" s="1040"/>
      <c r="AF8" s="1035">
        <v>7</v>
      </c>
      <c r="AG8" s="1036"/>
      <c r="AH8" s="1036"/>
      <c r="AI8" s="1036"/>
      <c r="AJ8" s="1037"/>
      <c r="AK8" s="1082">
        <v>10</v>
      </c>
      <c r="AL8" s="1083"/>
      <c r="AM8" s="1083"/>
      <c r="AN8" s="1083"/>
      <c r="AO8" s="1083"/>
      <c r="AP8" s="1083" t="s">
        <v>546</v>
      </c>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2"/>
      <c r="AL9" s="1083"/>
      <c r="AM9" s="1083"/>
      <c r="AN9" s="1083"/>
      <c r="AO9" s="1083"/>
      <c r="AP9" s="1083"/>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2"/>
      <c r="AL10" s="1083"/>
      <c r="AM10" s="1083"/>
      <c r="AN10" s="1083"/>
      <c r="AO10" s="1083"/>
      <c r="AP10" s="1083"/>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2"/>
      <c r="AL11" s="1083"/>
      <c r="AM11" s="1083"/>
      <c r="AN11" s="1083"/>
      <c r="AO11" s="1083"/>
      <c r="AP11" s="1083"/>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2"/>
      <c r="AL12" s="1083"/>
      <c r="AM12" s="1083"/>
      <c r="AN12" s="1083"/>
      <c r="AO12" s="1083"/>
      <c r="AP12" s="1083"/>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5"/>
      <c r="R22" s="1076"/>
      <c r="S22" s="1076"/>
      <c r="T22" s="1076"/>
      <c r="U22" s="1076"/>
      <c r="V22" s="1076"/>
      <c r="W22" s="1076"/>
      <c r="X22" s="1076"/>
      <c r="Y22" s="1076"/>
      <c r="Z22" s="1076"/>
      <c r="AA22" s="1076"/>
      <c r="AB22" s="1076"/>
      <c r="AC22" s="1076"/>
      <c r="AD22" s="1076"/>
      <c r="AE22" s="1077"/>
      <c r="AF22" s="1035"/>
      <c r="AG22" s="1036"/>
      <c r="AH22" s="1036"/>
      <c r="AI22" s="1036"/>
      <c r="AJ22" s="1037"/>
      <c r="AK22" s="1078"/>
      <c r="AL22" s="1079"/>
      <c r="AM22" s="1079"/>
      <c r="AN22" s="1079"/>
      <c r="AO22" s="1079"/>
      <c r="AP22" s="1079"/>
      <c r="AQ22" s="1079"/>
      <c r="AR22" s="1079"/>
      <c r="AS22" s="1079"/>
      <c r="AT22" s="1079"/>
      <c r="AU22" s="1080"/>
      <c r="AV22" s="1080"/>
      <c r="AW22" s="1080"/>
      <c r="AX22" s="1080"/>
      <c r="AY22" s="1081"/>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9">
        <v>14104</v>
      </c>
      <c r="R23" s="1063"/>
      <c r="S23" s="1063"/>
      <c r="T23" s="1063"/>
      <c r="U23" s="1063"/>
      <c r="V23" s="1063">
        <v>13216</v>
      </c>
      <c r="W23" s="1063"/>
      <c r="X23" s="1063"/>
      <c r="Y23" s="1063"/>
      <c r="Z23" s="1063"/>
      <c r="AA23" s="1063">
        <v>888</v>
      </c>
      <c r="AB23" s="1063"/>
      <c r="AC23" s="1063"/>
      <c r="AD23" s="1063"/>
      <c r="AE23" s="1070"/>
      <c r="AF23" s="1071">
        <v>794</v>
      </c>
      <c r="AG23" s="1063"/>
      <c r="AH23" s="1063"/>
      <c r="AI23" s="1063"/>
      <c r="AJ23" s="1072"/>
      <c r="AK23" s="1073"/>
      <c r="AL23" s="1074"/>
      <c r="AM23" s="1074"/>
      <c r="AN23" s="1074"/>
      <c r="AO23" s="1074"/>
      <c r="AP23" s="1063">
        <v>8529</v>
      </c>
      <c r="AQ23" s="1063"/>
      <c r="AR23" s="1063"/>
      <c r="AS23" s="1063"/>
      <c r="AT23" s="1063"/>
      <c r="AU23" s="1064"/>
      <c r="AV23" s="1064"/>
      <c r="AW23" s="1064"/>
      <c r="AX23" s="1064"/>
      <c r="AY23" s="1065"/>
      <c r="AZ23" s="1066" t="s">
        <v>122</v>
      </c>
      <c r="BA23" s="1067"/>
      <c r="BB23" s="1067"/>
      <c r="BC23" s="1067"/>
      <c r="BD23" s="1068"/>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7" t="s">
        <v>384</v>
      </c>
      <c r="AG26" s="1008"/>
      <c r="AH26" s="1008"/>
      <c r="AI26" s="1008"/>
      <c r="AJ26" s="1058"/>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9" t="s">
        <v>389</v>
      </c>
      <c r="C28" s="1050"/>
      <c r="D28" s="1050"/>
      <c r="E28" s="1050"/>
      <c r="F28" s="1050"/>
      <c r="G28" s="1050"/>
      <c r="H28" s="1050"/>
      <c r="I28" s="1050"/>
      <c r="J28" s="1050"/>
      <c r="K28" s="1050"/>
      <c r="L28" s="1050"/>
      <c r="M28" s="1050"/>
      <c r="N28" s="1050"/>
      <c r="O28" s="1050"/>
      <c r="P28" s="1051"/>
      <c r="Q28" s="1052">
        <v>3332</v>
      </c>
      <c r="R28" s="1053"/>
      <c r="S28" s="1053"/>
      <c r="T28" s="1053"/>
      <c r="U28" s="1053"/>
      <c r="V28" s="1053">
        <v>3217</v>
      </c>
      <c r="W28" s="1053"/>
      <c r="X28" s="1053"/>
      <c r="Y28" s="1053"/>
      <c r="Z28" s="1053"/>
      <c r="AA28" s="1053">
        <v>115</v>
      </c>
      <c r="AB28" s="1053"/>
      <c r="AC28" s="1053"/>
      <c r="AD28" s="1053"/>
      <c r="AE28" s="1054"/>
      <c r="AF28" s="1055">
        <v>115</v>
      </c>
      <c r="AG28" s="1053"/>
      <c r="AH28" s="1053"/>
      <c r="AI28" s="1053"/>
      <c r="AJ28" s="1056"/>
      <c r="AK28" s="1045">
        <v>258</v>
      </c>
      <c r="AL28" s="1046"/>
      <c r="AM28" s="1046"/>
      <c r="AN28" s="1046"/>
      <c r="AO28" s="1046"/>
      <c r="AP28" s="1046" t="s">
        <v>546</v>
      </c>
      <c r="AQ28" s="1046"/>
      <c r="AR28" s="1046"/>
      <c r="AS28" s="1046"/>
      <c r="AT28" s="1046"/>
      <c r="AU28" s="1046" t="s">
        <v>546</v>
      </c>
      <c r="AV28" s="1046"/>
      <c r="AW28" s="1046"/>
      <c r="AX28" s="1046"/>
      <c r="AY28" s="1046"/>
      <c r="AZ28" s="1046" t="s">
        <v>546</v>
      </c>
      <c r="BA28" s="1046"/>
      <c r="BB28" s="1046"/>
      <c r="BC28" s="1046"/>
      <c r="BD28" s="1046"/>
      <c r="BE28" s="1047"/>
      <c r="BF28" s="1047"/>
      <c r="BG28" s="1047"/>
      <c r="BH28" s="1047"/>
      <c r="BI28" s="1048"/>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2973</v>
      </c>
      <c r="R29" s="1039"/>
      <c r="S29" s="1039"/>
      <c r="T29" s="1039"/>
      <c r="U29" s="1039"/>
      <c r="V29" s="1039">
        <v>2816</v>
      </c>
      <c r="W29" s="1039"/>
      <c r="X29" s="1039"/>
      <c r="Y29" s="1039"/>
      <c r="Z29" s="1039"/>
      <c r="AA29" s="1039">
        <v>157</v>
      </c>
      <c r="AB29" s="1039"/>
      <c r="AC29" s="1039"/>
      <c r="AD29" s="1039"/>
      <c r="AE29" s="1040"/>
      <c r="AF29" s="1035">
        <v>157</v>
      </c>
      <c r="AG29" s="1036"/>
      <c r="AH29" s="1036"/>
      <c r="AI29" s="1036"/>
      <c r="AJ29" s="1037"/>
      <c r="AK29" s="980">
        <v>435</v>
      </c>
      <c r="AL29" s="971"/>
      <c r="AM29" s="971"/>
      <c r="AN29" s="971"/>
      <c r="AO29" s="971"/>
      <c r="AP29" s="971" t="s">
        <v>546</v>
      </c>
      <c r="AQ29" s="971"/>
      <c r="AR29" s="971"/>
      <c r="AS29" s="971"/>
      <c r="AT29" s="971"/>
      <c r="AU29" s="971" t="s">
        <v>546</v>
      </c>
      <c r="AV29" s="971"/>
      <c r="AW29" s="971"/>
      <c r="AX29" s="971"/>
      <c r="AY29" s="971"/>
      <c r="AZ29" s="1042" t="s">
        <v>546</v>
      </c>
      <c r="BA29" s="1043"/>
      <c r="BB29" s="1043"/>
      <c r="BC29" s="1043"/>
      <c r="BD29" s="1044"/>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392</v>
      </c>
      <c r="R30" s="1039"/>
      <c r="S30" s="1039"/>
      <c r="T30" s="1039"/>
      <c r="U30" s="1039"/>
      <c r="V30" s="1039">
        <v>385</v>
      </c>
      <c r="W30" s="1039"/>
      <c r="X30" s="1039"/>
      <c r="Y30" s="1039"/>
      <c r="Z30" s="1039"/>
      <c r="AA30" s="1039">
        <v>7</v>
      </c>
      <c r="AB30" s="1039"/>
      <c r="AC30" s="1039"/>
      <c r="AD30" s="1039"/>
      <c r="AE30" s="1040"/>
      <c r="AF30" s="1035">
        <v>7</v>
      </c>
      <c r="AG30" s="1036"/>
      <c r="AH30" s="1036"/>
      <c r="AI30" s="1036"/>
      <c r="AJ30" s="1037"/>
      <c r="AK30" s="980">
        <v>121</v>
      </c>
      <c r="AL30" s="971"/>
      <c r="AM30" s="971"/>
      <c r="AN30" s="971"/>
      <c r="AO30" s="971"/>
      <c r="AP30" s="971" t="s">
        <v>546</v>
      </c>
      <c r="AQ30" s="971"/>
      <c r="AR30" s="971"/>
      <c r="AS30" s="971"/>
      <c r="AT30" s="971"/>
      <c r="AU30" s="971" t="s">
        <v>546</v>
      </c>
      <c r="AV30" s="971"/>
      <c r="AW30" s="971"/>
      <c r="AX30" s="971"/>
      <c r="AY30" s="971"/>
      <c r="AZ30" s="1042" t="s">
        <v>546</v>
      </c>
      <c r="BA30" s="1043"/>
      <c r="BB30" s="1043"/>
      <c r="BC30" s="1043"/>
      <c r="BD30" s="1044"/>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605</v>
      </c>
      <c r="R31" s="1039"/>
      <c r="S31" s="1039"/>
      <c r="T31" s="1039"/>
      <c r="U31" s="1039"/>
      <c r="V31" s="1039">
        <v>522</v>
      </c>
      <c r="W31" s="1039"/>
      <c r="X31" s="1039"/>
      <c r="Y31" s="1039"/>
      <c r="Z31" s="1039"/>
      <c r="AA31" s="1039">
        <v>83</v>
      </c>
      <c r="AB31" s="1039"/>
      <c r="AC31" s="1039"/>
      <c r="AD31" s="1039"/>
      <c r="AE31" s="1040"/>
      <c r="AF31" s="1035">
        <v>1002</v>
      </c>
      <c r="AG31" s="1036"/>
      <c r="AH31" s="1036"/>
      <c r="AI31" s="1036"/>
      <c r="AJ31" s="1037"/>
      <c r="AK31" s="980">
        <v>4</v>
      </c>
      <c r="AL31" s="971"/>
      <c r="AM31" s="971"/>
      <c r="AN31" s="971"/>
      <c r="AO31" s="971"/>
      <c r="AP31" s="971">
        <v>1438</v>
      </c>
      <c r="AQ31" s="971"/>
      <c r="AR31" s="971"/>
      <c r="AS31" s="971"/>
      <c r="AT31" s="971"/>
      <c r="AU31" s="971">
        <v>132</v>
      </c>
      <c r="AV31" s="971"/>
      <c r="AW31" s="971"/>
      <c r="AX31" s="971"/>
      <c r="AY31" s="971"/>
      <c r="AZ31" s="1042" t="s">
        <v>546</v>
      </c>
      <c r="BA31" s="1043"/>
      <c r="BB31" s="1043"/>
      <c r="BC31" s="1043"/>
      <c r="BD31" s="1044"/>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381</v>
      </c>
      <c r="R32" s="1039"/>
      <c r="S32" s="1039"/>
      <c r="T32" s="1039"/>
      <c r="U32" s="1039"/>
      <c r="V32" s="1039">
        <v>365</v>
      </c>
      <c r="W32" s="1039"/>
      <c r="X32" s="1039"/>
      <c r="Y32" s="1039"/>
      <c r="Z32" s="1039"/>
      <c r="AA32" s="1039">
        <v>16</v>
      </c>
      <c r="AB32" s="1039"/>
      <c r="AC32" s="1039"/>
      <c r="AD32" s="1039"/>
      <c r="AE32" s="1040"/>
      <c r="AF32" s="1035">
        <v>32</v>
      </c>
      <c r="AG32" s="1036"/>
      <c r="AH32" s="1036"/>
      <c r="AI32" s="1036"/>
      <c r="AJ32" s="1037"/>
      <c r="AK32" s="980">
        <v>206</v>
      </c>
      <c r="AL32" s="971"/>
      <c r="AM32" s="971"/>
      <c r="AN32" s="971"/>
      <c r="AO32" s="971"/>
      <c r="AP32" s="971">
        <v>2045</v>
      </c>
      <c r="AQ32" s="971"/>
      <c r="AR32" s="971"/>
      <c r="AS32" s="971"/>
      <c r="AT32" s="971"/>
      <c r="AU32" s="971">
        <v>1959</v>
      </c>
      <c r="AV32" s="971"/>
      <c r="AW32" s="971"/>
      <c r="AX32" s="971"/>
      <c r="AY32" s="971"/>
      <c r="AZ32" s="1042" t="s">
        <v>546</v>
      </c>
      <c r="BA32" s="1043"/>
      <c r="BB32" s="1043"/>
      <c r="BC32" s="1043"/>
      <c r="BD32" s="1044"/>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1313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547</v>
      </c>
      <c r="C68" s="986"/>
      <c r="D68" s="986"/>
      <c r="E68" s="986"/>
      <c r="F68" s="986"/>
      <c r="G68" s="986"/>
      <c r="H68" s="986"/>
      <c r="I68" s="986"/>
      <c r="J68" s="986"/>
      <c r="K68" s="986"/>
      <c r="L68" s="986"/>
      <c r="M68" s="986"/>
      <c r="N68" s="986"/>
      <c r="O68" s="986"/>
      <c r="P68" s="987"/>
      <c r="Q68" s="988">
        <v>1829</v>
      </c>
      <c r="R68" s="982"/>
      <c r="S68" s="982"/>
      <c r="T68" s="982"/>
      <c r="U68" s="982"/>
      <c r="V68" s="982">
        <v>1754</v>
      </c>
      <c r="W68" s="982"/>
      <c r="X68" s="982"/>
      <c r="Y68" s="982"/>
      <c r="Z68" s="982"/>
      <c r="AA68" s="982">
        <v>75</v>
      </c>
      <c r="AB68" s="982"/>
      <c r="AC68" s="982"/>
      <c r="AD68" s="982"/>
      <c r="AE68" s="982"/>
      <c r="AF68" s="982">
        <v>75</v>
      </c>
      <c r="AG68" s="982"/>
      <c r="AH68" s="982"/>
      <c r="AI68" s="982"/>
      <c r="AJ68" s="982"/>
      <c r="AK68" s="982">
        <v>67</v>
      </c>
      <c r="AL68" s="982"/>
      <c r="AM68" s="982"/>
      <c r="AN68" s="982"/>
      <c r="AO68" s="982"/>
      <c r="AP68" s="982">
        <v>56</v>
      </c>
      <c r="AQ68" s="982"/>
      <c r="AR68" s="982"/>
      <c r="AS68" s="982"/>
      <c r="AT68" s="982"/>
      <c r="AU68" s="982">
        <v>30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548</v>
      </c>
      <c r="C69" s="975"/>
      <c r="D69" s="975"/>
      <c r="E69" s="975"/>
      <c r="F69" s="975"/>
      <c r="G69" s="975"/>
      <c r="H69" s="975"/>
      <c r="I69" s="975"/>
      <c r="J69" s="975"/>
      <c r="K69" s="975"/>
      <c r="L69" s="975"/>
      <c r="M69" s="975"/>
      <c r="N69" s="975"/>
      <c r="O69" s="975"/>
      <c r="P69" s="976"/>
      <c r="Q69" s="977">
        <v>996</v>
      </c>
      <c r="R69" s="971"/>
      <c r="S69" s="971"/>
      <c r="T69" s="971"/>
      <c r="U69" s="971"/>
      <c r="V69" s="971">
        <v>359</v>
      </c>
      <c r="W69" s="971"/>
      <c r="X69" s="971"/>
      <c r="Y69" s="971"/>
      <c r="Z69" s="971"/>
      <c r="AA69" s="971">
        <v>637</v>
      </c>
      <c r="AB69" s="971"/>
      <c r="AC69" s="971"/>
      <c r="AD69" s="971"/>
      <c r="AE69" s="971"/>
      <c r="AF69" s="971">
        <v>637</v>
      </c>
      <c r="AG69" s="971"/>
      <c r="AH69" s="971"/>
      <c r="AI69" s="971"/>
      <c r="AJ69" s="971"/>
      <c r="AK69" s="971" t="s">
        <v>546</v>
      </c>
      <c r="AL69" s="971"/>
      <c r="AM69" s="971"/>
      <c r="AN69" s="971"/>
      <c r="AO69" s="971"/>
      <c r="AP69" s="971">
        <v>912</v>
      </c>
      <c r="AQ69" s="971"/>
      <c r="AR69" s="971"/>
      <c r="AS69" s="971"/>
      <c r="AT69" s="971"/>
      <c r="AU69" s="971">
        <v>498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549</v>
      </c>
      <c r="C70" s="975"/>
      <c r="D70" s="975"/>
      <c r="E70" s="975"/>
      <c r="F70" s="975"/>
      <c r="G70" s="975"/>
      <c r="H70" s="975"/>
      <c r="I70" s="975"/>
      <c r="J70" s="975"/>
      <c r="K70" s="975"/>
      <c r="L70" s="975"/>
      <c r="M70" s="975"/>
      <c r="N70" s="975"/>
      <c r="O70" s="975"/>
      <c r="P70" s="976"/>
      <c r="Q70" s="977">
        <v>7869</v>
      </c>
      <c r="R70" s="971"/>
      <c r="S70" s="971"/>
      <c r="T70" s="971"/>
      <c r="U70" s="971"/>
      <c r="V70" s="971">
        <v>7783</v>
      </c>
      <c r="W70" s="971"/>
      <c r="X70" s="971"/>
      <c r="Y70" s="971"/>
      <c r="Z70" s="971"/>
      <c r="AA70" s="971">
        <v>85</v>
      </c>
      <c r="AB70" s="971"/>
      <c r="AC70" s="971"/>
      <c r="AD70" s="971"/>
      <c r="AE70" s="971"/>
      <c r="AF70" s="971">
        <v>85</v>
      </c>
      <c r="AG70" s="971"/>
      <c r="AH70" s="971"/>
      <c r="AI70" s="971"/>
      <c r="AJ70" s="971"/>
      <c r="AK70" s="971">
        <v>52</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550</v>
      </c>
      <c r="C71" s="975"/>
      <c r="D71" s="975"/>
      <c r="E71" s="975"/>
      <c r="F71" s="975"/>
      <c r="G71" s="975"/>
      <c r="H71" s="975"/>
      <c r="I71" s="975"/>
      <c r="J71" s="975"/>
      <c r="K71" s="975"/>
      <c r="L71" s="975"/>
      <c r="M71" s="975"/>
      <c r="N71" s="975"/>
      <c r="O71" s="975"/>
      <c r="P71" s="976"/>
      <c r="Q71" s="977">
        <v>43</v>
      </c>
      <c r="R71" s="971"/>
      <c r="S71" s="971"/>
      <c r="T71" s="971"/>
      <c r="U71" s="971"/>
      <c r="V71" s="971">
        <v>38</v>
      </c>
      <c r="W71" s="971"/>
      <c r="X71" s="971"/>
      <c r="Y71" s="971"/>
      <c r="Z71" s="971"/>
      <c r="AA71" s="971">
        <v>5</v>
      </c>
      <c r="AB71" s="971"/>
      <c r="AC71" s="971"/>
      <c r="AD71" s="971"/>
      <c r="AE71" s="971"/>
      <c r="AF71" s="971">
        <v>5</v>
      </c>
      <c r="AG71" s="971"/>
      <c r="AH71" s="971"/>
      <c r="AI71" s="971"/>
      <c r="AJ71" s="971"/>
      <c r="AK71" s="971">
        <v>26</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551</v>
      </c>
      <c r="C72" s="975"/>
      <c r="D72" s="975"/>
      <c r="E72" s="975"/>
      <c r="F72" s="975"/>
      <c r="G72" s="975"/>
      <c r="H72" s="975"/>
      <c r="I72" s="975"/>
      <c r="J72" s="975"/>
      <c r="K72" s="975"/>
      <c r="L72" s="975"/>
      <c r="M72" s="975"/>
      <c r="N72" s="975"/>
      <c r="O72" s="975"/>
      <c r="P72" s="976"/>
      <c r="Q72" s="977">
        <v>369</v>
      </c>
      <c r="R72" s="971"/>
      <c r="S72" s="971"/>
      <c r="T72" s="971"/>
      <c r="U72" s="971"/>
      <c r="V72" s="971">
        <v>358</v>
      </c>
      <c r="W72" s="971"/>
      <c r="X72" s="971"/>
      <c r="Y72" s="971"/>
      <c r="Z72" s="971"/>
      <c r="AA72" s="971">
        <v>10</v>
      </c>
      <c r="AB72" s="971"/>
      <c r="AC72" s="971"/>
      <c r="AD72" s="971"/>
      <c r="AE72" s="971"/>
      <c r="AF72" s="971">
        <v>10</v>
      </c>
      <c r="AG72" s="971"/>
      <c r="AH72" s="971"/>
      <c r="AI72" s="971"/>
      <c r="AJ72" s="971"/>
      <c r="AK72" s="971">
        <v>249</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552</v>
      </c>
      <c r="C73" s="975"/>
      <c r="D73" s="975"/>
      <c r="E73" s="975"/>
      <c r="F73" s="975"/>
      <c r="G73" s="975"/>
      <c r="H73" s="975"/>
      <c r="I73" s="975"/>
      <c r="J73" s="975"/>
      <c r="K73" s="975"/>
      <c r="L73" s="975"/>
      <c r="M73" s="975"/>
      <c r="N73" s="975"/>
      <c r="O73" s="975"/>
      <c r="P73" s="976"/>
      <c r="Q73" s="977">
        <v>241808</v>
      </c>
      <c r="R73" s="971"/>
      <c r="S73" s="971"/>
      <c r="T73" s="971"/>
      <c r="U73" s="971"/>
      <c r="V73" s="971">
        <v>236655</v>
      </c>
      <c r="W73" s="971"/>
      <c r="X73" s="971"/>
      <c r="Y73" s="971"/>
      <c r="Z73" s="971"/>
      <c r="AA73" s="971">
        <v>5153</v>
      </c>
      <c r="AB73" s="971"/>
      <c r="AC73" s="971"/>
      <c r="AD73" s="971"/>
      <c r="AE73" s="971"/>
      <c r="AF73" s="971">
        <v>5153</v>
      </c>
      <c r="AG73" s="971"/>
      <c r="AH73" s="971"/>
      <c r="AI73" s="971"/>
      <c r="AJ73" s="971"/>
      <c r="AK73" s="971">
        <v>5058</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5965</v>
      </c>
      <c r="AG88" s="959"/>
      <c r="AH88" s="959"/>
      <c r="AI88" s="959"/>
      <c r="AJ88" s="959"/>
      <c r="AK88" s="963"/>
      <c r="AL88" s="963"/>
      <c r="AM88" s="963"/>
      <c r="AN88" s="963"/>
      <c r="AO88" s="963"/>
      <c r="AP88" s="959">
        <v>951</v>
      </c>
      <c r="AQ88" s="959"/>
      <c r="AR88" s="959"/>
      <c r="AS88" s="959"/>
      <c r="AT88" s="959"/>
      <c r="AU88" s="959">
        <v>519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v>
      </c>
      <c r="CS102" s="953"/>
      <c r="CT102" s="953"/>
      <c r="CU102" s="953"/>
      <c r="CV102" s="954"/>
      <c r="CW102" s="952">
        <v>4</v>
      </c>
      <c r="CX102" s="953"/>
      <c r="CY102" s="953"/>
      <c r="CZ102" s="953"/>
      <c r="DA102" s="954"/>
      <c r="DB102" s="952" t="s">
        <v>546</v>
      </c>
      <c r="DC102" s="953"/>
      <c r="DD102" s="953"/>
      <c r="DE102" s="953"/>
      <c r="DF102" s="954"/>
      <c r="DG102" s="952" t="s">
        <v>546</v>
      </c>
      <c r="DH102" s="953"/>
      <c r="DI102" s="953"/>
      <c r="DJ102" s="953"/>
      <c r="DK102" s="954"/>
      <c r="DL102" s="952" t="s">
        <v>546</v>
      </c>
      <c r="DM102" s="953"/>
      <c r="DN102" s="953"/>
      <c r="DO102" s="953"/>
      <c r="DP102" s="954"/>
      <c r="DQ102" s="952" t="s">
        <v>546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1345911</v>
      </c>
      <c r="AB110" s="889"/>
      <c r="AC110" s="889"/>
      <c r="AD110" s="889"/>
      <c r="AE110" s="890"/>
      <c r="AF110" s="891">
        <v>1377627</v>
      </c>
      <c r="AG110" s="889"/>
      <c r="AH110" s="889"/>
      <c r="AI110" s="889"/>
      <c r="AJ110" s="890"/>
      <c r="AK110" s="891">
        <v>1381808</v>
      </c>
      <c r="AL110" s="889"/>
      <c r="AM110" s="889"/>
      <c r="AN110" s="889"/>
      <c r="AO110" s="890"/>
      <c r="AP110" s="892">
        <v>19.100000000000001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9813714</v>
      </c>
      <c r="BR110" s="842"/>
      <c r="BS110" s="842"/>
      <c r="BT110" s="842"/>
      <c r="BU110" s="842"/>
      <c r="BV110" s="842">
        <v>8977713</v>
      </c>
      <c r="BW110" s="842"/>
      <c r="BX110" s="842"/>
      <c r="BY110" s="842"/>
      <c r="BZ110" s="842"/>
      <c r="CA110" s="842">
        <v>8528780</v>
      </c>
      <c r="CB110" s="842"/>
      <c r="CC110" s="842"/>
      <c r="CD110" s="842"/>
      <c r="CE110" s="842"/>
      <c r="CF110" s="866">
        <v>117.9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2736429</v>
      </c>
      <c r="BR112" s="817"/>
      <c r="BS112" s="817"/>
      <c r="BT112" s="817"/>
      <c r="BU112" s="817"/>
      <c r="BV112" s="817">
        <v>2323078</v>
      </c>
      <c r="BW112" s="817"/>
      <c r="BX112" s="817"/>
      <c r="BY112" s="817"/>
      <c r="BZ112" s="817"/>
      <c r="CA112" s="817">
        <v>2091614</v>
      </c>
      <c r="CB112" s="817"/>
      <c r="CC112" s="817"/>
      <c r="CD112" s="817"/>
      <c r="CE112" s="817"/>
      <c r="CF112" s="875">
        <v>28.9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222150</v>
      </c>
      <c r="AB113" s="919"/>
      <c r="AC113" s="919"/>
      <c r="AD113" s="919"/>
      <c r="AE113" s="920"/>
      <c r="AF113" s="921">
        <v>240399</v>
      </c>
      <c r="AG113" s="919"/>
      <c r="AH113" s="919"/>
      <c r="AI113" s="919"/>
      <c r="AJ113" s="920"/>
      <c r="AK113" s="921">
        <v>227444</v>
      </c>
      <c r="AL113" s="919"/>
      <c r="AM113" s="919"/>
      <c r="AN113" s="919"/>
      <c r="AO113" s="920"/>
      <c r="AP113" s="922">
        <v>3.1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655469</v>
      </c>
      <c r="BR113" s="817"/>
      <c r="BS113" s="817"/>
      <c r="BT113" s="817"/>
      <c r="BU113" s="817"/>
      <c r="BV113" s="817">
        <v>545302</v>
      </c>
      <c r="BW113" s="817"/>
      <c r="BX113" s="817"/>
      <c r="BY113" s="817"/>
      <c r="BZ113" s="817"/>
      <c r="CA113" s="817">
        <v>472490</v>
      </c>
      <c r="CB113" s="817"/>
      <c r="CC113" s="817"/>
      <c r="CD113" s="817"/>
      <c r="CE113" s="817"/>
      <c r="CF113" s="875">
        <v>6.5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244272</v>
      </c>
      <c r="AB114" s="780"/>
      <c r="AC114" s="780"/>
      <c r="AD114" s="780"/>
      <c r="AE114" s="781"/>
      <c r="AF114" s="782">
        <v>242876</v>
      </c>
      <c r="AG114" s="780"/>
      <c r="AH114" s="780"/>
      <c r="AI114" s="780"/>
      <c r="AJ114" s="781"/>
      <c r="AK114" s="782">
        <v>250790</v>
      </c>
      <c r="AL114" s="780"/>
      <c r="AM114" s="780"/>
      <c r="AN114" s="780"/>
      <c r="AO114" s="781"/>
      <c r="AP114" s="824">
        <v>3.5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2713248</v>
      </c>
      <c r="BR114" s="817"/>
      <c r="BS114" s="817"/>
      <c r="BT114" s="817"/>
      <c r="BU114" s="817"/>
      <c r="BV114" s="817">
        <v>2694634</v>
      </c>
      <c r="BW114" s="817"/>
      <c r="BX114" s="817"/>
      <c r="BY114" s="817"/>
      <c r="BZ114" s="817"/>
      <c r="CA114" s="817">
        <v>2646819</v>
      </c>
      <c r="CB114" s="817"/>
      <c r="CC114" s="817"/>
      <c r="CD114" s="817"/>
      <c r="CE114" s="817"/>
      <c r="CF114" s="875">
        <v>36.6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1812333</v>
      </c>
      <c r="AB117" s="903"/>
      <c r="AC117" s="903"/>
      <c r="AD117" s="903"/>
      <c r="AE117" s="904"/>
      <c r="AF117" s="905">
        <v>1860902</v>
      </c>
      <c r="AG117" s="903"/>
      <c r="AH117" s="903"/>
      <c r="AI117" s="903"/>
      <c r="AJ117" s="904"/>
      <c r="AK117" s="905">
        <v>1860042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15918860</v>
      </c>
      <c r="BR119" s="845"/>
      <c r="BS119" s="845"/>
      <c r="BT119" s="845"/>
      <c r="BU119" s="845"/>
      <c r="BV119" s="845">
        <v>14540727</v>
      </c>
      <c r="BW119" s="845"/>
      <c r="BX119" s="845"/>
      <c r="BY119" s="845"/>
      <c r="BZ119" s="845"/>
      <c r="CA119" s="845">
        <v>13739703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8628807</v>
      </c>
      <c r="BR120" s="842"/>
      <c r="BS120" s="842"/>
      <c r="BT120" s="842"/>
      <c r="BU120" s="842"/>
      <c r="BV120" s="842">
        <v>8975230</v>
      </c>
      <c r="BW120" s="842"/>
      <c r="BX120" s="842"/>
      <c r="BY120" s="842"/>
      <c r="BZ120" s="842"/>
      <c r="CA120" s="842">
        <v>9649278</v>
      </c>
      <c r="CB120" s="842"/>
      <c r="CC120" s="842"/>
      <c r="CD120" s="842"/>
      <c r="CE120" s="842"/>
      <c r="CF120" s="866">
        <v>133.4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1959359</v>
      </c>
      <c r="DR120" s="842"/>
      <c r="DS120" s="842"/>
      <c r="DT120" s="842"/>
      <c r="DU120" s="842"/>
      <c r="DV120" s="843">
        <v>27.1</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10298</v>
      </c>
      <c r="BR121" s="817"/>
      <c r="BS121" s="817"/>
      <c r="BT121" s="817"/>
      <c r="BU121" s="817"/>
      <c r="BV121" s="817">
        <v>9397</v>
      </c>
      <c r="BW121" s="817"/>
      <c r="BX121" s="817"/>
      <c r="BY121" s="817"/>
      <c r="BZ121" s="817"/>
      <c r="CA121" s="817">
        <v>8335</v>
      </c>
      <c r="CB121" s="817"/>
      <c r="CC121" s="817"/>
      <c r="CD121" s="817"/>
      <c r="CE121" s="817"/>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225599</v>
      </c>
      <c r="DH121" s="817"/>
      <c r="DI121" s="817"/>
      <c r="DJ121" s="817"/>
      <c r="DK121" s="817"/>
      <c r="DL121" s="817">
        <v>169482</v>
      </c>
      <c r="DM121" s="817"/>
      <c r="DN121" s="817"/>
      <c r="DO121" s="817"/>
      <c r="DP121" s="817"/>
      <c r="DQ121" s="817">
        <v>132255</v>
      </c>
      <c r="DR121" s="817"/>
      <c r="DS121" s="817"/>
      <c r="DT121" s="817"/>
      <c r="DU121" s="817"/>
      <c r="DV121" s="794">
        <v>1.8</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10581952</v>
      </c>
      <c r="BR122" s="845"/>
      <c r="BS122" s="845"/>
      <c r="BT122" s="845"/>
      <c r="BU122" s="845"/>
      <c r="BV122" s="845">
        <v>9832262</v>
      </c>
      <c r="BW122" s="845"/>
      <c r="BX122" s="845"/>
      <c r="BY122" s="845"/>
      <c r="BZ122" s="845"/>
      <c r="CA122" s="845">
        <v>9461500</v>
      </c>
      <c r="CB122" s="845"/>
      <c r="CC122" s="845"/>
      <c r="CD122" s="845"/>
      <c r="CE122" s="845"/>
      <c r="CF122" s="846">
        <v>130.80000000000001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19221057</v>
      </c>
      <c r="BR123" s="833"/>
      <c r="BS123" s="833"/>
      <c r="BT123" s="833"/>
      <c r="BU123" s="833"/>
      <c r="BV123" s="833">
        <v>18816889</v>
      </c>
      <c r="BW123" s="833"/>
      <c r="BX123" s="833"/>
      <c r="BY123" s="833"/>
      <c r="BZ123" s="833"/>
      <c r="CA123" s="833">
        <v>19119113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2510830</v>
      </c>
      <c r="DH124" s="764"/>
      <c r="DI124" s="764"/>
      <c r="DJ124" s="764"/>
      <c r="DK124" s="765"/>
      <c r="DL124" s="766">
        <v>2153596</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150</v>
      </c>
      <c r="AB128" s="801"/>
      <c r="AC128" s="801"/>
      <c r="AD128" s="801"/>
      <c r="AE128" s="802"/>
      <c r="AF128" s="803">
        <v>438</v>
      </c>
      <c r="AG128" s="801"/>
      <c r="AH128" s="801"/>
      <c r="AI128" s="801"/>
      <c r="AJ128" s="802"/>
      <c r="AK128" s="803">
        <v>449</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13.62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8685333</v>
      </c>
      <c r="AB129" s="780"/>
      <c r="AC129" s="780"/>
      <c r="AD129" s="780"/>
      <c r="AE129" s="781"/>
      <c r="AF129" s="782">
        <v>8429721</v>
      </c>
      <c r="AG129" s="780"/>
      <c r="AH129" s="780"/>
      <c r="AI129" s="780"/>
      <c r="AJ129" s="781"/>
      <c r="AK129" s="782">
        <v>8530198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18.62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1302301</v>
      </c>
      <c r="AB130" s="780"/>
      <c r="AC130" s="780"/>
      <c r="AD130" s="780"/>
      <c r="AE130" s="781"/>
      <c r="AF130" s="782">
        <v>1289362</v>
      </c>
      <c r="AG130" s="780"/>
      <c r="AH130" s="780"/>
      <c r="AI130" s="780"/>
      <c r="AJ130" s="781"/>
      <c r="AK130" s="782">
        <v>1294597</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7.5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7383032</v>
      </c>
      <c r="AB131" s="764"/>
      <c r="AC131" s="764"/>
      <c r="AD131" s="764"/>
      <c r="AE131" s="765"/>
      <c r="AF131" s="766">
        <v>7140359</v>
      </c>
      <c r="AG131" s="764"/>
      <c r="AH131" s="764"/>
      <c r="AI131" s="764"/>
      <c r="AJ131" s="765"/>
      <c r="AK131" s="766">
        <v>7235601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6.9061328729999998</v>
      </c>
      <c r="AB132" s="745"/>
      <c r="AC132" s="745"/>
      <c r="AD132" s="745"/>
      <c r="AE132" s="746"/>
      <c r="AF132" s="747">
        <v>7.9982252989999996</v>
      </c>
      <c r="AG132" s="745"/>
      <c r="AH132" s="745"/>
      <c r="AI132" s="745"/>
      <c r="AJ132" s="746"/>
      <c r="AK132" s="747">
        <v>7.808556608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6.4</v>
      </c>
      <c r="AB133" s="724"/>
      <c r="AC133" s="724"/>
      <c r="AD133" s="724"/>
      <c r="AE133" s="725"/>
      <c r="AF133" s="723">
        <v>7</v>
      </c>
      <c r="AG133" s="724"/>
      <c r="AH133" s="724"/>
      <c r="AI133" s="724"/>
      <c r="AJ133" s="725"/>
      <c r="AK133" s="723">
        <v>7.5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UR4Uw/vkxv8zViYOimWi8/X7UqoGwC/9xH6g6tw0tHgb6jawVVbUsOdr2HwfLMu6cwA4RLalAvXROEgUkYxog==" saltValue="fRV1kCUEJ+97HIzo//o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6D9LL4O/bOBz3L5PJHR/7O32Ki5kWGn39KdkcLQXrozLebe7klrjy+ljORFgteemkoETOQGwTKvOTaRm87meg==" saltValue="oA+VxaqcTPD4WGhO6QG+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zyBw+E36pBYH6UF63uvE6BjD6rbtYdttgrqHDZUAhI8DkC0Ms7c8nHIGbBfJRK5P4FT6mHTN6WtF1XMKclnJA==" saltValue="ncJdPuBOb/mdrA6qrdEt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483</v>
      </c>
      <c r="AL9" s="1133"/>
      <c r="AM9" s="1133"/>
      <c r="AN9" s="1134"/>
      <c r="AO9" s="281">
        <v>2072094</v>
      </c>
      <c r="AP9" s="281">
        <v>86212</v>
      </c>
      <c r="AQ9" s="282">
        <v>90328</v>
      </c>
      <c r="AR9" s="283">
        <v>-4.5999999999999996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484</v>
      </c>
      <c r="AL10" s="1133"/>
      <c r="AM10" s="1133"/>
      <c r="AN10" s="1134"/>
      <c r="AO10" s="284">
        <v>517453</v>
      </c>
      <c r="AP10" s="284">
        <v>21529</v>
      </c>
      <c r="AQ10" s="285">
        <v>7878</v>
      </c>
      <c r="AR10" s="286">
        <v>173.3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485</v>
      </c>
      <c r="AL11" s="1133"/>
      <c r="AM11" s="1133"/>
      <c r="AN11" s="1134"/>
      <c r="AO11" s="284" t="s">
        <v>486</v>
      </c>
      <c r="AP11" s="284" t="s">
        <v>486</v>
      </c>
      <c r="AQ11" s="285">
        <v>2111</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487</v>
      </c>
      <c r="AL12" s="1133"/>
      <c r="AM12" s="1133"/>
      <c r="AN12" s="1134"/>
      <c r="AO12" s="284" t="s">
        <v>486</v>
      </c>
      <c r="AP12" s="284" t="s">
        <v>486</v>
      </c>
      <c r="AQ12" s="285">
        <v>26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488</v>
      </c>
      <c r="AL13" s="1133"/>
      <c r="AM13" s="1133"/>
      <c r="AN13" s="1134"/>
      <c r="AO13" s="284">
        <v>90491</v>
      </c>
      <c r="AP13" s="284">
        <v>3765</v>
      </c>
      <c r="AQ13" s="285">
        <v>2999</v>
      </c>
      <c r="AR13" s="286">
        <v>25.5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489</v>
      </c>
      <c r="AL14" s="1133"/>
      <c r="AM14" s="1133"/>
      <c r="AN14" s="1134"/>
      <c r="AO14" s="284">
        <v>49057</v>
      </c>
      <c r="AP14" s="284">
        <v>2041</v>
      </c>
      <c r="AQ14" s="285">
        <v>1839</v>
      </c>
      <c r="AR14" s="286">
        <v>11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490</v>
      </c>
      <c r="AL15" s="1136"/>
      <c r="AM15" s="1136"/>
      <c r="AN15" s="1137"/>
      <c r="AO15" s="284">
        <v>-144547</v>
      </c>
      <c r="AP15" s="284">
        <v>-6014</v>
      </c>
      <c r="AQ15" s="285">
        <v>-5426</v>
      </c>
      <c r="AR15" s="286">
        <v>10.8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177</v>
      </c>
      <c r="AL16" s="1136"/>
      <c r="AM16" s="1136"/>
      <c r="AN16" s="1137"/>
      <c r="AO16" s="284">
        <v>2584548</v>
      </c>
      <c r="AP16" s="284">
        <v>107533</v>
      </c>
      <c r="AQ16" s="285">
        <v>99756</v>
      </c>
      <c r="AR16" s="286">
        <v>7.8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495</v>
      </c>
      <c r="AL21" s="1139"/>
      <c r="AM21" s="1139"/>
      <c r="AN21" s="1140"/>
      <c r="AO21" s="297">
        <v>9.44</v>
      </c>
      <c r="AP21" s="298">
        <v>9.01</v>
      </c>
      <c r="AQ21" s="299">
        <v>0.43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496</v>
      </c>
      <c r="AL22" s="1139"/>
      <c r="AM22" s="1139"/>
      <c r="AN22" s="1140"/>
      <c r="AO22" s="302">
        <v>97.6</v>
      </c>
      <c r="AP22" s="303">
        <v>97.5</v>
      </c>
      <c r="AQ22" s="304">
        <v>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1" t="s">
        <v>497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500</v>
      </c>
      <c r="AL32" s="1123"/>
      <c r="AM32" s="1123"/>
      <c r="AN32" s="1124"/>
      <c r="AO32" s="312">
        <v>1381808</v>
      </c>
      <c r="AP32" s="312">
        <v>57491</v>
      </c>
      <c r="AQ32" s="313">
        <v>56025</v>
      </c>
      <c r="AR32" s="314">
        <v>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501</v>
      </c>
      <c r="AL33" s="1123"/>
      <c r="AM33" s="1123"/>
      <c r="AN33" s="1124"/>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502</v>
      </c>
      <c r="AL34" s="1123"/>
      <c r="AM34" s="1123"/>
      <c r="AN34" s="1124"/>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503</v>
      </c>
      <c r="AL35" s="1123"/>
      <c r="AM35" s="1123"/>
      <c r="AN35" s="1124"/>
      <c r="AO35" s="312">
        <v>227444</v>
      </c>
      <c r="AP35" s="312">
        <v>9463</v>
      </c>
      <c r="AQ35" s="313">
        <v>18604</v>
      </c>
      <c r="AR35" s="314">
        <v>-49.1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504</v>
      </c>
      <c r="AL36" s="1123"/>
      <c r="AM36" s="1123"/>
      <c r="AN36" s="1124"/>
      <c r="AO36" s="312">
        <v>250790</v>
      </c>
      <c r="AP36" s="312">
        <v>10434</v>
      </c>
      <c r="AQ36" s="313">
        <v>2667</v>
      </c>
      <c r="AR36" s="314">
        <v>291.2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505</v>
      </c>
      <c r="AL37" s="1123"/>
      <c r="AM37" s="1123"/>
      <c r="AN37" s="1124"/>
      <c r="AO37" s="312" t="s">
        <v>486</v>
      </c>
      <c r="AP37" s="312" t="s">
        <v>486</v>
      </c>
      <c r="AQ37" s="313">
        <v>441</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506</v>
      </c>
      <c r="AL38" s="1126"/>
      <c r="AM38" s="1126"/>
      <c r="AN38" s="1127"/>
      <c r="AO38" s="315" t="s">
        <v>486</v>
      </c>
      <c r="AP38" s="315" t="s">
        <v>486</v>
      </c>
      <c r="AQ38" s="316">
        <v>6</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507</v>
      </c>
      <c r="AL39" s="1126"/>
      <c r="AM39" s="1126"/>
      <c r="AN39" s="1127"/>
      <c r="AO39" s="312">
        <v>-449</v>
      </c>
      <c r="AP39" s="312">
        <v>-19</v>
      </c>
      <c r="AQ39" s="313">
        <v>-4261</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508</v>
      </c>
      <c r="AL40" s="1123"/>
      <c r="AM40" s="1123"/>
      <c r="AN40" s="1124"/>
      <c r="AO40" s="312">
        <v>-1294597</v>
      </c>
      <c r="AP40" s="312">
        <v>-53863</v>
      </c>
      <c r="AQ40" s="313">
        <v>-49695</v>
      </c>
      <c r="AR40" s="314">
        <v>8.4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287</v>
      </c>
      <c r="AL41" s="1129"/>
      <c r="AM41" s="1129"/>
      <c r="AN41" s="1130"/>
      <c r="AO41" s="312">
        <v>564996</v>
      </c>
      <c r="AP41" s="312">
        <v>23507</v>
      </c>
      <c r="AQ41" s="313">
        <v>23786</v>
      </c>
      <c r="AR41" s="314">
        <v>-1.2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478</v>
      </c>
      <c r="AN49" s="1117" t="s">
        <v>511</v>
      </c>
      <c r="AO49" s="1118"/>
      <c r="AP49" s="1118"/>
      <c r="AQ49" s="1118"/>
      <c r="AR49" s="111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641904</v>
      </c>
      <c r="AN51" s="334">
        <v>24590</v>
      </c>
      <c r="AO51" s="335">
        <v>-21.4</v>
      </c>
      <c r="AP51" s="336">
        <v>132981</v>
      </c>
      <c r="AQ51" s="337">
        <v>58.7</v>
      </c>
      <c r="AR51" s="338">
        <v>-80.099999999999994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370492</v>
      </c>
      <c r="AN52" s="342">
        <v>14193</v>
      </c>
      <c r="AO52" s="343">
        <v>20.100000000000001</v>
      </c>
      <c r="AP52" s="344">
        <v>56973</v>
      </c>
      <c r="AQ52" s="345">
        <v>9.1999999999999993</v>
      </c>
      <c r="AR52" s="346">
        <v>10.9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959081</v>
      </c>
      <c r="AN53" s="334">
        <v>37512</v>
      </c>
      <c r="AO53" s="335">
        <v>52.5</v>
      </c>
      <c r="AP53" s="336">
        <v>128523</v>
      </c>
      <c r="AQ53" s="337">
        <v>-3.4</v>
      </c>
      <c r="AR53" s="338">
        <v>55.9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327140</v>
      </c>
      <c r="AN54" s="342">
        <v>12795</v>
      </c>
      <c r="AO54" s="343">
        <v>-9.8000000000000007</v>
      </c>
      <c r="AP54" s="344">
        <v>56792</v>
      </c>
      <c r="AQ54" s="345">
        <v>-0.3</v>
      </c>
      <c r="AR54" s="346">
        <v>-9.5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820266</v>
      </c>
      <c r="AN55" s="334">
        <v>32641</v>
      </c>
      <c r="AO55" s="335">
        <v>-13</v>
      </c>
      <c r="AP55" s="336">
        <v>69604</v>
      </c>
      <c r="AQ55" s="337">
        <v>-45.8</v>
      </c>
      <c r="AR55" s="338">
        <v>32.799999999999997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535190</v>
      </c>
      <c r="AN56" s="342">
        <v>21297</v>
      </c>
      <c r="AO56" s="343">
        <v>66.400000000000006</v>
      </c>
      <c r="AP56" s="344">
        <v>36247</v>
      </c>
      <c r="AQ56" s="345">
        <v>-36.200000000000003</v>
      </c>
      <c r="AR56" s="346">
        <v>102.6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640519</v>
      </c>
      <c r="AN57" s="334">
        <v>26036</v>
      </c>
      <c r="AO57" s="335">
        <v>-20.2</v>
      </c>
      <c r="AP57" s="336">
        <v>68410</v>
      </c>
      <c r="AQ57" s="337">
        <v>-1.7</v>
      </c>
      <c r="AR57" s="338">
        <v>-18.5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343529</v>
      </c>
      <c r="AN58" s="342">
        <v>13964</v>
      </c>
      <c r="AO58" s="343">
        <v>-34.4</v>
      </c>
      <c r="AP58" s="344">
        <v>35086</v>
      </c>
      <c r="AQ58" s="345">
        <v>-3.2</v>
      </c>
      <c r="AR58" s="346">
        <v>-31.2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1224183</v>
      </c>
      <c r="AN59" s="334">
        <v>50933</v>
      </c>
      <c r="AO59" s="335">
        <v>95.6</v>
      </c>
      <c r="AP59" s="336">
        <v>73019</v>
      </c>
      <c r="AQ59" s="337">
        <v>6.7</v>
      </c>
      <c r="AR59" s="338">
        <v>88.9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709958</v>
      </c>
      <c r="AN60" s="342">
        <v>29539</v>
      </c>
      <c r="AO60" s="343">
        <v>111.5</v>
      </c>
      <c r="AP60" s="344">
        <v>39427</v>
      </c>
      <c r="AQ60" s="345">
        <v>12.4</v>
      </c>
      <c r="AR60" s="346">
        <v>99.1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857191</v>
      </c>
      <c r="AN61" s="349">
        <v>34342</v>
      </c>
      <c r="AO61" s="350">
        <v>18.7</v>
      </c>
      <c r="AP61" s="351">
        <v>94507</v>
      </c>
      <c r="AQ61" s="352">
        <v>2.9</v>
      </c>
      <c r="AR61" s="338">
        <v>15.8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457262</v>
      </c>
      <c r="AN62" s="342">
        <v>18358</v>
      </c>
      <c r="AO62" s="343">
        <v>30.8</v>
      </c>
      <c r="AP62" s="344">
        <v>44905</v>
      </c>
      <c r="AQ62" s="345">
        <v>-3.6</v>
      </c>
      <c r="AR62" s="346">
        <v>34.4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2ND6m2WdknGQ6VXcM+86sAwJIyAqmfww37Fk9Qc1vWXEo7xdzC9eAFpy7h4Uz1J7R0+A2AuZcZDX1C9WxNuhVA==" saltValue="E/OnE/ioxJJesBEr881G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6YCNpFk1QPf8eOw1Cq2pfvU1Go4/TGxRpFDGfSN94hSreLN6hdaFkjKKcVpedTwf/Xar+Ry9Pba5oTz2Ar4Xfg==" saltValue="NcbLavA91heRYYncMmzV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SV01sFIthcO6mk7GIsxF1PiWf387weieQh20xXh12Gr/OXOm5vC3JLkUEEoe9jwa/vTepcrF5ewEbmtXPikZCA==" saltValue="wjW1M24cTfkv7cAiqUsr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1" t="s">
        <v>3</v>
      </c>
      <c r="D47" s="1141"/>
      <c r="E47" s="1142"/>
      <c r="F47" s="11">
        <v>22.74</v>
      </c>
      <c r="G47" s="12">
        <v>24.68</v>
      </c>
      <c r="H47" s="12">
        <v>30.07</v>
      </c>
      <c r="I47" s="12">
        <v>32.78</v>
      </c>
      <c r="J47" s="13">
        <v>33.869999999999997</v>
      </c>
    </row>
    <row r="48" spans="2:10" ht="57.75" customHeight="1" x14ac:dyDescent="0.2">
      <c r="B48" s="14"/>
      <c r="C48" s="1143" t="s">
        <v>4</v>
      </c>
      <c r="D48" s="1143"/>
      <c r="E48" s="1144"/>
      <c r="F48" s="15">
        <v>6.42</v>
      </c>
      <c r="G48" s="16">
        <v>6.54</v>
      </c>
      <c r="H48" s="16">
        <v>5.94</v>
      </c>
      <c r="I48" s="16">
        <v>10.06</v>
      </c>
      <c r="J48" s="17">
        <v>9.31</v>
      </c>
    </row>
    <row r="49" spans="2:10" ht="57.75" customHeight="1" thickBot="1" x14ac:dyDescent="0.25">
      <c r="B49" s="18"/>
      <c r="C49" s="1145" t="s">
        <v>5</v>
      </c>
      <c r="D49" s="1145"/>
      <c r="E49" s="1146"/>
      <c r="F49" s="19" t="s">
        <v>530</v>
      </c>
      <c r="G49" s="20">
        <v>1.1200000000000001</v>
      </c>
      <c r="H49" s="20">
        <v>4.3499999999999996</v>
      </c>
      <c r="I49" s="20">
        <v>4.2</v>
      </c>
      <c r="J49" s="21" t="s">
        <v>531</v>
      </c>
    </row>
    <row r="50" spans="2:10" ht="13.2" x14ac:dyDescent="0.2"/>
  </sheetData>
  <sheetProtection algorithmName="SHA-512" hashValue="UflvjUts/KptsEXz0SmZESRBuqsnfKN79FMOqycXieIleLKvUIPC/MjOTaYs07HOl+JFMMhTaj9yUzeCR8/OPQ==" saltValue="3CGnukFaqYdtyXiqnyuS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2025-03-19T02:25:49Z</cp:lastPrinted>
  <dcterms:created xsi:type="dcterms:W3CDTF">2025-02-19T01:15:41Z</dcterms:created>
  <dcterms:modified xsi:type="dcterms:W3CDTF">2025-09-09T04:15:08Z</dcterms:modified>
  <cp:category/>
</cp:coreProperties>
</file>